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Personal\Razni\Spravki ME_NAREDBA_ERD044\2025\"/>
    </mc:Choice>
  </mc:AlternateContent>
  <xr:revisionPtr revIDLastSave="0" documentId="13_ncr:1_{EA28B773-2F50-4D23-BF1B-7FF4F1CE0B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il.3 - personal" sheetId="1" r:id="rId1"/>
  </sheets>
  <definedNames>
    <definedName name="_xlnm.Print_Area" localSheetId="0">'Pril.3 - personal'!$A$1:$F$40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C28" i="1" l="1"/>
  <c r="C29" i="1"/>
  <c r="C31" i="1"/>
  <c r="C32" i="1"/>
  <c r="B32" i="1"/>
  <c r="B31" i="1" l="1"/>
  <c r="B25" i="1"/>
  <c r="B24" i="1"/>
  <c r="B26" i="1"/>
  <c r="E24" i="1"/>
  <c r="D24" i="1"/>
  <c r="C35" i="1" l="1"/>
  <c r="B35" i="1"/>
  <c r="B21" i="1" l="1"/>
  <c r="D21" i="1" l="1"/>
  <c r="E35" i="1" l="1"/>
  <c r="D35" i="1"/>
</calcChain>
</file>

<file path=xl/sharedStrings.xml><?xml version="1.0" encoding="utf-8"?>
<sst xmlns="http://schemas.openxmlformats.org/spreadsheetml/2006/main" count="50" uniqueCount="39">
  <si>
    <t>Систематизирана информация за извършените разходи за персонал</t>
  </si>
  <si>
    <t>Отчетен показател</t>
  </si>
  <si>
    <t>Работници и служители</t>
  </si>
  <si>
    <t>Членове на управителни и контролни органи</t>
  </si>
  <si>
    <t>Забележка</t>
  </si>
  <si>
    <t xml:space="preserve">РАЗДЕЛ А: </t>
  </si>
  <si>
    <t>брой</t>
  </si>
  <si>
    <t>ххх</t>
  </si>
  <si>
    <t>Постъпили през годината</t>
  </si>
  <si>
    <t>Напуснали през годината</t>
  </si>
  <si>
    <t>правно основание</t>
  </si>
  <si>
    <t>РАЗДЕЛ Б: Разходи</t>
  </si>
  <si>
    <t>начислени
(хил. лв.)</t>
  </si>
  <si>
    <t>изплатени
(хил. лв.)</t>
  </si>
  <si>
    <t>начислени
(хил .лв.)</t>
  </si>
  <si>
    <t>Разходи за възнаграждения</t>
  </si>
  <si>
    <t>Осигурителни и здравни вноски</t>
  </si>
  <si>
    <t>Обезщетения
вид и правно основание</t>
  </si>
  <si>
    <t>Социални придобивки (хил. лв.)
описание  и правно основание, в т.ч.</t>
  </si>
  <si>
    <t>Общо разходи за персонал</t>
  </si>
  <si>
    <t>Приложение № 3, към чл. 9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</si>
  <si>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</si>
  <si>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</si>
  <si>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ТЕЦ Марица Изток 2 ЕАД</t>
  </si>
  <si>
    <t>в т.ч.</t>
  </si>
  <si>
    <t>болнични за сметка на работодателя</t>
  </si>
  <si>
    <t>Колективен трудов договор</t>
  </si>
  <si>
    <t>чл. 325, т.11 от КТ</t>
  </si>
  <si>
    <t>чл. 325, т.1 от КТ</t>
  </si>
  <si>
    <t>задължения за обезщетения при пенсиониране</t>
  </si>
  <si>
    <t>чл. 331 от КТ</t>
  </si>
  <si>
    <t>обезщетения по КТ</t>
  </si>
  <si>
    <t>чл. 330, ал.2, т.6 от КТ</t>
  </si>
  <si>
    <t>Решение на СД на БЕХ</t>
  </si>
  <si>
    <t>чл. 327, ал. 1, т. 1</t>
  </si>
  <si>
    <t>01.01-31.12.2025</t>
  </si>
  <si>
    <t>Списъчен брой на 01.01.2025 г.</t>
  </si>
  <si>
    <t>Списъчен брой към 31.12.2025 г.</t>
  </si>
  <si>
    <t>чл. 328, ал. 1, т. 12 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</si>
</sst>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л_в_._-;\-* #,##0.00\ _л_в_._-;_-* &quot;-&quot;??\ _л_в_._-;_-@_-"/>
    <numFmt numFmtId="165" formatCode="_ * #,##0_)\ _л_в_ ;_ * \(#,##0\)\ _л_в_ ;_ * &quot;-&quot;??_)\ _л_в_ ;_ @_ "/>
    <numFmt numFmtId="166" formatCode="_ * #,##0.0_)\ _л_в_ ;_ * \(#,##0.0\)\ _л_в_ ;_ * &quot;-&quot;??_)\ _л_в_ ;_ @_ 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/>
    </xf>
    <xf numFmtId="0" fontId="2" fillId="0" borderId="3" xfId="0" applyFont="1" applyBorder="1" applyAlignment="1">
      <alignment horizontal="center" wrapText="1"/>
    </xf>
    <xf numFmtId="165" fontId="0" fillId="4" borderId="4" xfId="1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 wrapText="1"/>
    </xf>
    <xf numFmtId="165" fontId="0" fillId="4" borderId="7" xfId="1" applyNumberFormat="1" applyFont="1" applyFill="1" applyBorder="1" applyAlignment="1">
      <alignment horizontal="center"/>
    </xf>
    <xf numFmtId="0" fontId="1" fillId="3" borderId="9" xfId="0" applyFont="1" applyFill="1" applyBorder="1" applyAlignment="1">
      <alignment horizontal="left" wrapText="1"/>
    </xf>
    <xf numFmtId="165" fontId="0" fillId="4" borderId="10" xfId="1" applyNumberFormat="1" applyFont="1" applyFill="1" applyBorder="1"/>
    <xf numFmtId="165" fontId="0" fillId="4" borderId="11" xfId="1" applyNumberFormat="1" applyFont="1" applyFill="1" applyBorder="1" applyAlignment="1">
      <alignment horizontal="center"/>
    </xf>
    <xf numFmtId="165" fontId="0" fillId="4" borderId="10" xfId="1" applyNumberFormat="1" applyFont="1" applyFill="1" applyBorder="1" applyAlignment="1">
      <alignment horizontal="center"/>
    </xf>
    <xf numFmtId="165" fontId="0" fillId="4" borderId="11" xfId="1" applyNumberFormat="1" applyFont="1" applyFill="1" applyBorder="1"/>
    <xf numFmtId="0" fontId="1" fillId="3" borderId="13" xfId="0" applyFont="1" applyFill="1" applyBorder="1" applyAlignment="1">
      <alignment horizontal="left" wrapText="1"/>
    </xf>
    <xf numFmtId="0" fontId="2" fillId="3" borderId="9" xfId="0" applyFont="1" applyFill="1" applyBorder="1" applyAlignment="1">
      <alignment horizontal="left" wrapText="1"/>
    </xf>
    <xf numFmtId="166" fontId="0" fillId="4" borderId="14" xfId="1" applyNumberFormat="1" applyFont="1" applyFill="1" applyBorder="1"/>
    <xf numFmtId="166" fontId="0" fillId="4" borderId="15" xfId="1" applyNumberFormat="1" applyFont="1" applyFill="1" applyBorder="1"/>
    <xf numFmtId="0" fontId="2" fillId="3" borderId="1" xfId="0" applyFont="1" applyFill="1" applyBorder="1" applyAlignment="1">
      <alignment vertical="center" wrapText="1"/>
    </xf>
    <xf numFmtId="166" fontId="2" fillId="4" borderId="3" xfId="1" applyNumberFormat="1" applyFont="1" applyFill="1" applyBorder="1" applyAlignment="1">
      <alignment horizontal="center" wrapText="1"/>
    </xf>
    <xf numFmtId="166" fontId="2" fillId="4" borderId="4" xfId="1" applyNumberFormat="1" applyFont="1" applyFill="1" applyBorder="1" applyAlignment="1">
      <alignment horizontal="center" wrapText="1"/>
    </xf>
    <xf numFmtId="0" fontId="1" fillId="3" borderId="13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  <xf numFmtId="0" fontId="2" fillId="0" borderId="0" xfId="0" applyFont="1" applyAlignment="1">
      <alignment horizontal="left" vertical="center" wrapText="1"/>
    </xf>
    <xf numFmtId="0" fontId="2" fillId="2" borderId="19" xfId="0" applyFont="1" applyFill="1" applyBorder="1" applyAlignment="1">
      <alignment vertical="center" wrapText="1"/>
    </xf>
    <xf numFmtId="4" fontId="2" fillId="0" borderId="19" xfId="0" applyNumberFormat="1" applyFont="1" applyBorder="1" applyAlignment="1" applyProtection="1">
      <alignment horizontal="right" vertical="center" wrapText="1"/>
      <protection locked="0"/>
    </xf>
    <xf numFmtId="4" fontId="0" fillId="4" borderId="6" xfId="1" applyNumberFormat="1" applyFont="1" applyFill="1" applyBorder="1"/>
    <xf numFmtId="4" fontId="0" fillId="4" borderId="7" xfId="1" applyNumberFormat="1" applyFont="1" applyFill="1" applyBorder="1"/>
    <xf numFmtId="4" fontId="0" fillId="4" borderId="10" xfId="1" applyNumberFormat="1" applyFont="1" applyFill="1" applyBorder="1"/>
    <xf numFmtId="4" fontId="0" fillId="4" borderId="11" xfId="1" applyNumberFormat="1" applyFont="1" applyFill="1" applyBorder="1"/>
    <xf numFmtId="4" fontId="0" fillId="4" borderId="14" xfId="1" applyNumberFormat="1" applyFont="1" applyFill="1" applyBorder="1"/>
    <xf numFmtId="4" fontId="0" fillId="4" borderId="15" xfId="1" applyNumberFormat="1" applyFont="1" applyFill="1" applyBorder="1"/>
    <xf numFmtId="165" fontId="0" fillId="4" borderId="11" xfId="1" applyNumberFormat="1" applyFont="1" applyFill="1" applyBorder="1" applyAlignment="1">
      <alignment wrapText="1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vertical="center" wrapText="1"/>
    </xf>
    <xf numFmtId="0" fontId="0" fillId="0" borderId="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6" xfId="0" applyBorder="1" applyAlignment="1">
      <alignment wrapText="1"/>
    </xf>
    <xf numFmtId="0" fontId="0" fillId="3" borderId="5" xfId="0" applyFill="1" applyBorder="1" applyAlignment="1">
      <alignment horizontal="left" wrapText="1"/>
    </xf>
    <xf numFmtId="4" fontId="2" fillId="4" borderId="20" xfId="1" applyNumberFormat="1" applyFont="1" applyFill="1" applyBorder="1"/>
    <xf numFmtId="0" fontId="0" fillId="3" borderId="13" xfId="0" applyFill="1" applyBorder="1" applyAlignment="1">
      <alignment horizontal="left" wrapText="1" indent="3"/>
    </xf>
    <xf numFmtId="165" fontId="4" fillId="4" borderId="10" xfId="1" applyNumberFormat="1" applyFont="1" applyFill="1" applyBorder="1" applyAlignment="1">
      <alignment horizontal="center"/>
    </xf>
    <xf numFmtId="165" fontId="4" fillId="4" borderId="10" xfId="1" applyNumberFormat="1" applyFont="1" applyFill="1" applyBorder="1"/>
    <xf numFmtId="49" fontId="4" fillId="4" borderId="11" xfId="1" applyNumberFormat="1" applyFont="1" applyFill="1" applyBorder="1" applyAlignment="1">
      <alignment horizontal="left" vertical="center"/>
    </xf>
    <xf numFmtId="49" fontId="4" fillId="4" borderId="11" xfId="1" applyNumberFormat="1" applyFont="1" applyFill="1" applyBorder="1" applyAlignment="1">
      <alignment horizontal="left" vertical="center" wrapText="1"/>
    </xf>
    <xf numFmtId="165" fontId="2" fillId="4" borderId="10" xfId="1" applyNumberFormat="1" applyFont="1" applyFill="1" applyBorder="1"/>
    <xf numFmtId="165" fontId="2" fillId="4" borderId="6" xfId="1" applyNumberFormat="1" applyFont="1" applyFill="1" applyBorder="1"/>
    <xf numFmtId="165" fontId="1" fillId="4" borderId="10" xfId="1" applyNumberFormat="1" applyFont="1" applyFill="1" applyBorder="1" applyAlignment="1">
      <alignment horizontal="center"/>
    </xf>
    <xf numFmtId="165" fontId="1" fillId="4" borderId="11" xfId="1" applyNumberFormat="1" applyFont="1" applyFill="1" applyBorder="1" applyAlignment="1">
      <alignment horizontal="center"/>
    </xf>
    <xf numFmtId="0" fontId="4" fillId="3" borderId="13" xfId="0" applyFont="1" applyFill="1" applyBorder="1" applyAlignment="1">
      <alignment horizontal="left" wrapText="1" indent="3"/>
    </xf>
    <xf numFmtId="4" fontId="4" fillId="4" borderId="10" xfId="1" applyNumberFormat="1" applyFont="1" applyFill="1" applyBorder="1"/>
    <xf numFmtId="4" fontId="4" fillId="4" borderId="11" xfId="1" applyNumberFormat="1" applyFont="1" applyFill="1" applyBorder="1"/>
    <xf numFmtId="0" fontId="4" fillId="3" borderId="13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4" fontId="2" fillId="0" borderId="0" xfId="1" applyNumberFormat="1" applyFont="1" applyFill="1" applyBorder="1"/>
    <xf numFmtId="4" fontId="0" fillId="0" borderId="10" xfId="1" applyNumberFormat="1" applyFont="1" applyFill="1" applyBorder="1"/>
    <xf numFmtId="4" fontId="0" fillId="0" borderId="11" xfId="1" applyNumberFormat="1" applyFont="1" applyFill="1" applyBorder="1"/>
    <xf numFmtId="4" fontId="4" fillId="0" borderId="10" xfId="1" applyNumberFormat="1" applyFont="1" applyFill="1" applyBorder="1"/>
    <xf numFmtId="4" fontId="0" fillId="0" borderId="6" xfId="1" applyNumberFormat="1" applyFont="1" applyFill="1" applyBorder="1"/>
    <xf numFmtId="4" fontId="4" fillId="0" borderId="11" xfId="1" applyNumberFormat="1" applyFont="1" applyFill="1" applyBorder="1"/>
    <xf numFmtId="4" fontId="0" fillId="0" borderId="7" xfId="1" applyNumberFormat="1" applyFont="1" applyFill="1" applyBorder="1"/>
    <xf numFmtId="4" fontId="2" fillId="4" borderId="0" xfId="1" applyNumberFormat="1" applyFont="1" applyFill="1" applyBorder="1"/>
    <xf numFmtId="0" fontId="1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49" fontId="2" fillId="0" borderId="17" xfId="0" applyNumberFormat="1" applyFont="1" applyBorder="1" applyAlignment="1">
      <alignment horizontal="right" vertical="center" wrapText="1"/>
    </xf>
    <xf numFmtId="49" fontId="2" fillId="0" borderId="18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0"/>
  <sheetViews>
    <sheetView tabSelected="1" zoomScaleNormal="100" workbookViewId="0">
      <selection activeCell="K5" sqref="K5"/>
    </sheetView>
  </sheetViews>
  <sheetFormatPr defaultRowHeight="15" x14ac:dyDescent="0.25"/>
  <cols>
    <col min="1" max="1" width="35.5703125" customWidth="1"/>
    <col min="2" max="2" width="21.140625" customWidth="1"/>
    <col min="3" max="4" width="23.42578125" customWidth="1"/>
    <col min="5" max="5" width="22.7109375" customWidth="1"/>
    <col min="6" max="6" width="16.42578125" style="4" customWidth="1"/>
  </cols>
  <sheetData>
    <row r="1" spans="1:8" ht="62.25" customHeight="1" x14ac:dyDescent="0.25">
      <c r="A1" s="1"/>
      <c r="B1" s="1"/>
      <c r="C1" s="70" t="s">
        <v>20</v>
      </c>
      <c r="D1" s="70"/>
      <c r="E1" s="70"/>
      <c r="F1" s="70"/>
      <c r="G1" s="25"/>
      <c r="H1" s="25"/>
    </row>
    <row r="2" spans="1:8" x14ac:dyDescent="0.25">
      <c r="A2" s="1"/>
      <c r="B2" s="1"/>
      <c r="C2" s="1"/>
      <c r="D2" s="1"/>
      <c r="E2" s="3"/>
      <c r="F2" s="2"/>
    </row>
    <row r="3" spans="1:8" ht="18.75" x14ac:dyDescent="0.3">
      <c r="A3" s="71" t="s">
        <v>0</v>
      </c>
      <c r="B3" s="71"/>
      <c r="C3" s="71"/>
      <c r="D3" s="71"/>
      <c r="E3" s="71"/>
      <c r="F3" s="71"/>
    </row>
    <row r="4" spans="1:8" x14ac:dyDescent="0.25">
      <c r="A4" s="2"/>
      <c r="B4" s="3"/>
      <c r="C4" s="3"/>
      <c r="D4" s="3"/>
      <c r="E4" s="3"/>
      <c r="F4" s="35"/>
    </row>
    <row r="5" spans="1:8" ht="30" x14ac:dyDescent="0.25">
      <c r="A5" s="72" t="s">
        <v>21</v>
      </c>
      <c r="B5" s="73"/>
      <c r="C5" s="26" t="s">
        <v>23</v>
      </c>
      <c r="E5" s="27" t="s">
        <v>22</v>
      </c>
      <c r="F5" s="26" t="s">
        <v>35</v>
      </c>
    </row>
    <row r="6" spans="1:8" x14ac:dyDescent="0.25">
      <c r="A6" s="4"/>
    </row>
    <row r="7" spans="1:8" ht="15.75" thickBot="1" x14ac:dyDescent="0.3">
      <c r="A7" s="4"/>
    </row>
    <row r="8" spans="1:8" ht="15.75" thickBot="1" x14ac:dyDescent="0.3">
      <c r="A8" s="5" t="s">
        <v>1</v>
      </c>
      <c r="B8" s="74" t="s">
        <v>2</v>
      </c>
      <c r="C8" s="75"/>
      <c r="D8" s="74" t="s">
        <v>3</v>
      </c>
      <c r="E8" s="75"/>
      <c r="F8" s="36" t="s">
        <v>4</v>
      </c>
    </row>
    <row r="9" spans="1:8" ht="15.75" thickBot="1" x14ac:dyDescent="0.3">
      <c r="A9" s="6" t="s">
        <v>5</v>
      </c>
      <c r="B9" s="7" t="s">
        <v>6</v>
      </c>
      <c r="C9" s="8" t="s">
        <v>7</v>
      </c>
      <c r="D9" s="7" t="s">
        <v>6</v>
      </c>
      <c r="E9" s="8" t="s">
        <v>7</v>
      </c>
      <c r="F9" s="37"/>
    </row>
    <row r="10" spans="1:8" x14ac:dyDescent="0.25">
      <c r="A10" s="41" t="s">
        <v>36</v>
      </c>
      <c r="B10" s="49">
        <v>2245</v>
      </c>
      <c r="C10" s="10" t="s">
        <v>7</v>
      </c>
      <c r="D10" s="49">
        <v>3</v>
      </c>
      <c r="E10" s="10" t="s">
        <v>7</v>
      </c>
      <c r="F10" s="38"/>
    </row>
    <row r="11" spans="1:8" x14ac:dyDescent="0.25">
      <c r="A11" s="11" t="s">
        <v>8</v>
      </c>
      <c r="B11" s="12">
        <v>86</v>
      </c>
      <c r="C11" s="13" t="s">
        <v>7</v>
      </c>
      <c r="D11" s="12">
        <v>1</v>
      </c>
      <c r="E11" s="13" t="s">
        <v>7</v>
      </c>
      <c r="F11" s="39"/>
    </row>
    <row r="12" spans="1:8" x14ac:dyDescent="0.25">
      <c r="A12" s="67" t="s">
        <v>9</v>
      </c>
      <c r="B12" s="50" t="s">
        <v>6</v>
      </c>
      <c r="C12" s="51" t="s">
        <v>10</v>
      </c>
      <c r="D12" s="14" t="s">
        <v>6</v>
      </c>
      <c r="E12" s="13" t="s">
        <v>10</v>
      </c>
      <c r="F12" s="39"/>
    </row>
    <row r="13" spans="1:8" x14ac:dyDescent="0.25">
      <c r="A13" s="68"/>
      <c r="B13" s="14">
        <v>120</v>
      </c>
      <c r="C13" s="13"/>
      <c r="D13" s="14">
        <v>1</v>
      </c>
      <c r="E13" s="13" t="s">
        <v>33</v>
      </c>
      <c r="F13" s="39"/>
    </row>
    <row r="14" spans="1:8" x14ac:dyDescent="0.25">
      <c r="A14" s="68"/>
      <c r="B14" s="14" t="s">
        <v>24</v>
      </c>
      <c r="C14" s="13"/>
      <c r="D14" s="14"/>
      <c r="E14" s="13"/>
      <c r="F14" s="39"/>
    </row>
    <row r="15" spans="1:8" x14ac:dyDescent="0.25">
      <c r="A15" s="68"/>
      <c r="B15" s="44">
        <v>102</v>
      </c>
      <c r="C15" s="46" t="s">
        <v>28</v>
      </c>
      <c r="D15" s="14"/>
      <c r="E15" s="13"/>
      <c r="F15" s="39"/>
    </row>
    <row r="16" spans="1:8" x14ac:dyDescent="0.25">
      <c r="A16" s="68"/>
      <c r="B16" s="44">
        <v>4</v>
      </c>
      <c r="C16" s="46" t="s">
        <v>27</v>
      </c>
      <c r="D16" s="14"/>
      <c r="E16" s="13"/>
      <c r="F16" s="39"/>
    </row>
    <row r="17" spans="1:6" x14ac:dyDescent="0.25">
      <c r="A17" s="68"/>
      <c r="B17" s="44">
        <v>1</v>
      </c>
      <c r="C17" s="46" t="s">
        <v>32</v>
      </c>
      <c r="D17" s="14"/>
      <c r="E17" s="13"/>
      <c r="F17" s="39"/>
    </row>
    <row r="18" spans="1:6" x14ac:dyDescent="0.25">
      <c r="A18" s="68"/>
      <c r="B18" s="44">
        <v>3</v>
      </c>
      <c r="C18" s="47" t="s">
        <v>30</v>
      </c>
      <c r="D18" s="14"/>
      <c r="E18" s="13"/>
      <c r="F18" s="39"/>
    </row>
    <row r="19" spans="1:6" x14ac:dyDescent="0.25">
      <c r="A19" s="68"/>
      <c r="B19" s="45">
        <v>9</v>
      </c>
      <c r="C19" t="s">
        <v>34</v>
      </c>
      <c r="D19" s="12"/>
      <c r="E19" s="34"/>
      <c r="F19" s="39"/>
    </row>
    <row r="20" spans="1:6" x14ac:dyDescent="0.25">
      <c r="A20" s="69"/>
      <c r="B20" s="45">
        <v>1</v>
      </c>
      <c r="C20" s="47" t="s">
        <v>38</v>
      </c>
      <c r="D20" s="12"/>
      <c r="E20" s="34"/>
      <c r="F20" s="39"/>
    </row>
    <row r="21" spans="1:6" x14ac:dyDescent="0.25">
      <c r="A21" s="41" t="s">
        <v>37</v>
      </c>
      <c r="B21" s="48">
        <f>B10+B11-B13</f>
        <v>2211</v>
      </c>
      <c r="C21" s="15"/>
      <c r="D21" s="48">
        <f>D10+D11-D13</f>
        <v>3</v>
      </c>
      <c r="E21" s="15"/>
      <c r="F21" s="39"/>
    </row>
    <row r="22" spans="1:6" ht="15.75" thickBot="1" x14ac:dyDescent="0.3">
      <c r="A22" s="17"/>
      <c r="B22" s="18"/>
      <c r="C22" s="19"/>
      <c r="D22" s="18"/>
      <c r="E22" s="19"/>
      <c r="F22" s="40"/>
    </row>
    <row r="23" spans="1:6" ht="30.75" thickBot="1" x14ac:dyDescent="0.3">
      <c r="A23" s="20" t="s">
        <v>11</v>
      </c>
      <c r="B23" s="21" t="s">
        <v>12</v>
      </c>
      <c r="C23" s="22" t="s">
        <v>13</v>
      </c>
      <c r="D23" s="21" t="s">
        <v>14</v>
      </c>
      <c r="E23" s="22" t="s">
        <v>13</v>
      </c>
      <c r="F23" s="37"/>
    </row>
    <row r="24" spans="1:6" x14ac:dyDescent="0.25">
      <c r="A24" s="9" t="s">
        <v>15</v>
      </c>
      <c r="B24" s="63">
        <f>111144-D24</f>
        <v>110587</v>
      </c>
      <c r="C24" s="65">
        <v>109911</v>
      </c>
      <c r="D24" s="28">
        <f>590-33</f>
        <v>557</v>
      </c>
      <c r="E24" s="29">
        <f>596-33</f>
        <v>563</v>
      </c>
      <c r="F24" s="38"/>
    </row>
    <row r="25" spans="1:6" x14ac:dyDescent="0.25">
      <c r="A25" s="16" t="s">
        <v>16</v>
      </c>
      <c r="B25" s="60">
        <f>28575-D25</f>
        <v>28550</v>
      </c>
      <c r="C25" s="61">
        <f>B25+2986-3297</f>
        <v>28239</v>
      </c>
      <c r="D25" s="30">
        <v>25</v>
      </c>
      <c r="E25" s="31">
        <v>24</v>
      </c>
      <c r="F25" s="39"/>
    </row>
    <row r="26" spans="1:6" ht="30" x14ac:dyDescent="0.25">
      <c r="A26" s="16" t="s">
        <v>17</v>
      </c>
      <c r="B26" s="60">
        <f>1181+B30</f>
        <v>4386</v>
      </c>
      <c r="C26" s="61">
        <v>9114</v>
      </c>
      <c r="D26" s="30">
        <v>0</v>
      </c>
      <c r="E26" s="31">
        <v>0</v>
      </c>
      <c r="F26" s="39"/>
    </row>
    <row r="27" spans="1:6" x14ac:dyDescent="0.25">
      <c r="A27" s="43" t="s">
        <v>24</v>
      </c>
      <c r="B27" s="60"/>
      <c r="C27" s="61"/>
      <c r="D27" s="30"/>
      <c r="E27" s="31"/>
      <c r="F27" s="39"/>
    </row>
    <row r="28" spans="1:6" ht="30" x14ac:dyDescent="0.25">
      <c r="A28" s="52" t="s">
        <v>25</v>
      </c>
      <c r="B28" s="62">
        <v>1085</v>
      </c>
      <c r="C28" s="64">
        <f>B28+74-89</f>
        <v>1070</v>
      </c>
      <c r="D28" s="30"/>
      <c r="E28" s="31"/>
      <c r="F28" s="39"/>
    </row>
    <row r="29" spans="1:6" x14ac:dyDescent="0.25">
      <c r="A29" s="52" t="s">
        <v>31</v>
      </c>
      <c r="B29" s="62">
        <v>96</v>
      </c>
      <c r="C29" s="64">
        <f>B29+1-19</f>
        <v>78</v>
      </c>
      <c r="D29" s="30"/>
      <c r="E29" s="31"/>
      <c r="F29" s="39"/>
    </row>
    <row r="30" spans="1:6" ht="30" x14ac:dyDescent="0.25">
      <c r="A30" s="52" t="s">
        <v>29</v>
      </c>
      <c r="B30" s="62">
        <v>3205</v>
      </c>
      <c r="C30" s="64">
        <v>7966</v>
      </c>
      <c r="D30" s="30"/>
      <c r="E30" s="31"/>
      <c r="F30" s="39"/>
    </row>
    <row r="31" spans="1:6" ht="30" x14ac:dyDescent="0.25">
      <c r="A31" s="16" t="s">
        <v>18</v>
      </c>
      <c r="B31" s="60">
        <f>17356-D31</f>
        <v>17323</v>
      </c>
      <c r="C31" s="61">
        <f>B31+281-190</f>
        <v>17414</v>
      </c>
      <c r="D31" s="30">
        <v>33</v>
      </c>
      <c r="E31" s="31">
        <v>33</v>
      </c>
      <c r="F31" s="39"/>
    </row>
    <row r="32" spans="1:6" x14ac:dyDescent="0.25">
      <c r="A32" s="55" t="s">
        <v>26</v>
      </c>
      <c r="B32" s="62">
        <f>B31</f>
        <v>17323</v>
      </c>
      <c r="C32" s="64">
        <f>C31</f>
        <v>17414</v>
      </c>
      <c r="D32" s="53">
        <v>33</v>
      </c>
      <c r="E32" s="54">
        <v>33</v>
      </c>
      <c r="F32" s="39"/>
    </row>
    <row r="33" spans="1:6" x14ac:dyDescent="0.25">
      <c r="A33" s="23"/>
      <c r="B33" s="30"/>
      <c r="C33" s="31"/>
      <c r="D33" s="30"/>
      <c r="E33" s="31"/>
      <c r="F33" s="39"/>
    </row>
    <row r="34" spans="1:6" ht="15.75" thickBot="1" x14ac:dyDescent="0.3">
      <c r="A34" s="24"/>
      <c r="B34" s="32"/>
      <c r="C34" s="33"/>
      <c r="D34" s="32"/>
      <c r="E34" s="33"/>
      <c r="F34" s="40"/>
    </row>
    <row r="35" spans="1:6" ht="15.75" thickBot="1" x14ac:dyDescent="0.3">
      <c r="A35" s="6" t="s">
        <v>19</v>
      </c>
      <c r="B35" s="42">
        <f>B24+B25+B26+B31</f>
        <v>160846</v>
      </c>
      <c r="C35" s="42">
        <f>C24+C25+C26+C31</f>
        <v>164678</v>
      </c>
      <c r="D35" s="42">
        <f>D24+D25+D26+D31</f>
        <v>615</v>
      </c>
      <c r="E35" s="42">
        <f>E24+E25+E26+E31</f>
        <v>620</v>
      </c>
      <c r="F35" s="37"/>
    </row>
    <row r="36" spans="1:6" x14ac:dyDescent="0.25">
      <c r="A36" s="35"/>
      <c r="B36" s="66"/>
      <c r="C36" s="66"/>
      <c r="D36" s="66"/>
      <c r="E36" s="66"/>
    </row>
    <row r="37" spans="1:6" x14ac:dyDescent="0.25">
      <c r="A37" s="35"/>
      <c r="B37" s="59"/>
      <c r="C37" s="59"/>
      <c r="D37" s="59"/>
      <c r="E37" s="59"/>
    </row>
    <row r="38" spans="1:6" x14ac:dyDescent="0.25">
      <c r="A38" s="4"/>
    </row>
    <row r="39" spans="1:6" x14ac:dyDescent="0.25">
      <c r="A39" s="56"/>
    </row>
    <row r="40" spans="1:6" x14ac:dyDescent="0.25">
      <c r="A40" s="57"/>
      <c r="C40" s="58"/>
      <c r="E40" s="58"/>
    </row>
  </sheetData>
  <mergeCells count="6">
    <mergeCell ref="A12:A20"/>
    <mergeCell ref="C1:F1"/>
    <mergeCell ref="A3:F3"/>
    <mergeCell ref="A5:B5"/>
    <mergeCell ref="B8:C8"/>
    <mergeCell ref="D8:E8"/>
  </mergeCells>
  <dataValidations count="2">
    <dataValidation allowBlank="1" showInputMessage="1" showErrorMessage="1" prompt="Моля посочете точното наименование на задълженото лице" sqref="C5" xr:uid="{00000000-0002-0000-0000-000000000000}"/>
    <dataValidation allowBlank="1" showInputMessage="1" showErrorMessage="1" prompt="Моля посочете периода, за който се отнася информацията" sqref="F5" xr:uid="{00000000-0002-0000-0000-000001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Pril.3 - personal</vt:lpstr>
      <vt:lpstr>'Pril.3 - personal'!Print_Area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Dimitrov</dc:creator>
  <cp:lastModifiedBy>Miroslav Dimitrov</cp:lastModifiedBy>
  <cp:lastPrinted>2018-04-05T04:59:04Z</cp:lastPrinted>
  <dcterms:created xsi:type="dcterms:W3CDTF">2016-06-27T12:38:53Z</dcterms:created>
  <dcterms:modified xsi:type="dcterms:W3CDTF">2026-04-14T11:28:59Z</dcterms:modified>
</cp:coreProperties>
</file>