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24226"/>
  <xr:revisionPtr revIDLastSave="183" documentId="8_{FA42433E-452B-4C5D-A6F0-A2C403F8B93C}" xr6:coauthVersionLast="47" xr6:coauthVersionMax="47" xr10:uidLastSave="{480CC4CB-78A5-4CB0-BAD4-442C114D3279}"/>
  <bookViews>
    <workbookView xWindow="915" yWindow="135" windowWidth="15330" windowHeight="11490" xr2:uid="{00000000-000D-0000-FFFF-FFFF00000000}"/>
  </bookViews>
  <sheets>
    <sheet name="Приложение №2_Q3 2025" sheetId="1" r:id="rId1"/>
    <sheet name="Приложение №4_Q3 2025" sheetId="2" r:id="rId2"/>
  </sheets>
  <definedNames>
    <definedName name="_xlnm.Print_Titles" localSheetId="0">'Приложение №2_Q3 2025'!$12:$12</definedName>
  </definedNames>
  <calcPr calcId="191028" iterate="1"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3" i="1" l="1"/>
  <c r="C56" i="1"/>
  <c r="C46" i="1"/>
  <c r="C33" i="1"/>
  <c r="C57" i="1" l="1"/>
  <c r="C58" i="1" s="1"/>
  <c r="D15" i="2" l="1"/>
  <c r="D13" i="2"/>
  <c r="D16" i="2" s="1"/>
  <c r="D11" i="2"/>
</calcChain>
</file>

<file path=xl/sharedStrings.xml><?xml version="1.0" encoding="utf-8"?>
<sst xmlns="http://schemas.openxmlformats.org/spreadsheetml/2006/main" count="164" uniqueCount="142">
  <si>
    <t>Приложение № 2</t>
  </si>
  <si>
    <t>към чл. 7</t>
  </si>
  <si>
    <t>Информация за извършените разходи за доставки, строителство и услуги, както и</t>
  </si>
  <si>
    <t>за проведените и възложени обществени поръчки</t>
  </si>
  <si>
    <t>"Булгаргаз" ЕАД</t>
  </si>
  <si>
    <t>Номер по ред</t>
  </si>
  <si>
    <t>Предмет (Описание на разхода)</t>
  </si>
  <si>
    <t>Вид процедура по ЗОП</t>
  </si>
  <si>
    <t>Правно основание за провеждане / непровеждане</t>
  </si>
  <si>
    <t>Номер на поръчката от регистъра на обществените поръчки</t>
  </si>
  <si>
    <t>Прогнозна стойнст на поръчката 
(хил.лв.без ДДС)</t>
  </si>
  <si>
    <t>Номер и дата на договора</t>
  </si>
  <si>
    <t>Изпълнител наименование и ЕИК</t>
  </si>
  <si>
    <t>Стойност на договора 
(хил.лв.без ДДС)</t>
  </si>
  <si>
    <t>Срок на договора</t>
  </si>
  <si>
    <t>Забележка</t>
  </si>
  <si>
    <t>І. Разходи за доставки</t>
  </si>
  <si>
    <t>Общо разходи за доставки</t>
  </si>
  <si>
    <t>ІІ. Разходи за строителство</t>
  </si>
  <si>
    <t>Общо разходи за строителство</t>
  </si>
  <si>
    <t>ІІІ. Разходи за услуги</t>
  </si>
  <si>
    <t>Приложение № 4</t>
  </si>
  <si>
    <t>към чл. 10 и 11</t>
  </si>
  <si>
    <t>Справка за извършените разходи за глоби, неустойки и лихви за забава</t>
  </si>
  <si>
    <t>Основание</t>
  </si>
  <si>
    <t>Дата на</t>
  </si>
  <si>
    <t>Стойност (хил. лв.)</t>
  </si>
  <si>
    <t>за начисляването</t>
  </si>
  <si>
    <t>разхода</t>
  </si>
  <si>
    <t>І. Разходи за глоби</t>
  </si>
  <si>
    <t>Общо разходи за глоби</t>
  </si>
  <si>
    <t>ІІ. Разходи за неустойки</t>
  </si>
  <si>
    <t>Общо разходи за неустойки</t>
  </si>
  <si>
    <t>ІІІ. Разходи за наказателни лихви</t>
  </si>
  <si>
    <t>Общо разходи за наказателни лихви</t>
  </si>
  <si>
    <t>ОБЩО</t>
  </si>
  <si>
    <t>.</t>
  </si>
  <si>
    <t>„Доставка и поддръжка на комуникационна система за унифицирани учрежденски телефонни услуги за нуждите на Булгаргаз EАД“</t>
  </si>
  <si>
    <t xml:space="preserve">"Събиране на оферти с обява" </t>
  </si>
  <si>
    <t xml:space="preserve">гл. "Двадесет и шеста" от ЗОП </t>
  </si>
  <si>
    <t>01352-2021-0011</t>
  </si>
  <si>
    <t>№1165/21.09.2021</t>
  </si>
  <si>
    <t>А1 България ЕАД
ЕИК/Идентификатор  131468980</t>
  </si>
  <si>
    <t>до изпълнение на задълженията на страните  -  От 21 сеп 2021 (вто) До 21 яну 2027 (чет)</t>
  </si>
  <si>
    <t xml:space="preserve"> 69 900 лв. без ДДС - прогнозна ст.; 68 701лв.  без ДДС - стойност </t>
  </si>
  <si>
    <t>„Доставка и поддръжка на високонадеждна ИТ инфраструктура с цел непрекъсваема работа на приложенията, използвани от Булгаргаз ЕАД“</t>
  </si>
  <si>
    <t xml:space="preserve">"открита процедура </t>
  </si>
  <si>
    <t>01352-2021-0012</t>
  </si>
  <si>
    <t>№1177/12.10.2021г.</t>
  </si>
  <si>
    <t>А1 България ЕАД, ЕИК 131468980</t>
  </si>
  <si>
    <t>От 12 окт 2021 (вто) До 12 мар 2026 (чет)</t>
  </si>
  <si>
    <t>"Юридическо консултиране и осигуряване на специализирани правни услуги за нуждите на „Булгаргаз“ ЕАД“</t>
  </si>
  <si>
    <t xml:space="preserve">Пряко договаряне </t>
  </si>
  <si>
    <t xml:space="preserve">чл 182,ал. 1 , т. 5 от ЗОП </t>
  </si>
  <si>
    <t>01352-2024-0004</t>
  </si>
  <si>
    <t xml:space="preserve">№ 1434/10.04.2024г. </t>
  </si>
  <si>
    <t>Адвокатско дружество "БУЗЕВА И ПАРТНЬОРИ"</t>
  </si>
  <si>
    <t xml:space="preserve">
От 10 апр 2024 (сря) До 10 апр 2026 (пет)</t>
  </si>
  <si>
    <t>Застраховане на имущество и отговорност на "Булгаргаз" ЕАД в три обособени позиции</t>
  </si>
  <si>
    <t xml:space="preserve">Публично състезание </t>
  </si>
  <si>
    <t>Чл. 18, ал. 1, т. 12 от ЗОП</t>
  </si>
  <si>
    <t>01352-2024-0010</t>
  </si>
  <si>
    <t>№1 - Застраховка "Гражданска отговорност" във връзка с осъществяваната от "Булгаргаз" ЕАД лицензионна дейност по Закона за енергетиката - обществена доставка на природен газ</t>
  </si>
  <si>
    <t xml:space="preserve">№1456/11.09.2024г. </t>
  </si>
  <si>
    <t>ЗАСТРАХОВАТЕЛНО АКЦИОНЕРНО ДРУЖЕСТВО "ОЗК - ЗАСТРАХОВАНЕ " АД 121265177</t>
  </si>
  <si>
    <t>От 12 сеп 2024 (чет) До 11 сеп 2025 (чет)</t>
  </si>
  <si>
    <t xml:space="preserve">
№ 2 - Застраховка на стоково-материални запаси (природен газ) в подземно газохранилище Чирен</t>
  </si>
  <si>
    <t xml:space="preserve">№ 1457/11.09.2024г. </t>
  </si>
  <si>
    <t>№3 - Застраховка на машини, съоръжения и оборудване; на задбалансови активи и материали; на стопански инвентар и компютърна техника, собственост на "Булгаргаз" ЕАД</t>
  </si>
  <si>
    <t xml:space="preserve">№ 1458/11.09.2024г. </t>
  </si>
  <si>
    <t>Публично състезание</t>
  </si>
  <si>
    <t>„Сключване на годишен абонамент с Argus Media Limited за изданията Argus European Natural Gas, Argus Gas Connections и Argus LNG Daily и достъп до онлайн платформата на Argus Media за периода от 27.03.2025г. до 26.03.2026г.“/Entering into an annual subscription with Argus Media Limited for the Argus European Natural Gas, Argus Gas Connections and Argus LNG Daily publications and access to the Argus Media online platform for the period from 27.03.2025 to 26.03.2026.</t>
  </si>
  <si>
    <t xml:space="preserve">чл. 182, ал. 1, вр с чл. 79., ал. 1, т. 3, б. "в" от ЗОП </t>
  </si>
  <si>
    <t>01352-2025-0003</t>
  </si>
  <si>
    <t>№1491/04.04.2025</t>
  </si>
  <si>
    <t>Argus Media Limited</t>
  </si>
  <si>
    <t>От 27 мар 2025 (чет) До 26 мар 2026 (чет)</t>
  </si>
  <si>
    <t>$ 59 731,00</t>
  </si>
  <si>
    <t>„Сключване на годишен абонамент с ICIS за изданието ICIS Gas Insight и достъп до онлайн платформата на ICIS“/Entering into an annual subscription with ICIS for the ICIS Gas Insight and access to the ICIS online platform</t>
  </si>
  <si>
    <t>01352-2025-0002</t>
  </si>
  <si>
    <t xml:space="preserve">№ 1488/10.03.2025 </t>
  </si>
  <si>
    <t>ICIS</t>
  </si>
  <si>
    <t>От 18 мар 2025 (вто) До 17 мар 2026 (вто)</t>
  </si>
  <si>
    <t>€ 32 500,00</t>
  </si>
  <si>
    <t>„Абонаментна поддръжка на „Булгаргаз“ ЕАД, във връзка с ползването на програмни продукти от серията АЖУРÒL“</t>
  </si>
  <si>
    <t>БОНЕВ СОФТ ОДИТИНГ ООД</t>
  </si>
  <si>
    <t>„Осигуряване на денонощна въоръжена физическа охрана и пропускателен режим на офис сградата на “Булгаргаз” ЕАД, паркоместата пред същата, както и на намиращите се в посочената сграда движими вещи”</t>
  </si>
  <si>
    <t xml:space="preserve">чл. 182, ал. 1, вр. с чл. 79, ал. 1, т.5 от ЗОП </t>
  </si>
  <si>
    <t>01352-2024-0011</t>
  </si>
  <si>
    <t>№1459/16.09.2024г.</t>
  </si>
  <si>
    <t>ВИП СЕКЮРИТИ ЕООД</t>
  </si>
  <si>
    <t>От 16 сеп 2024 (пон) до 16 сеп 2025 (вто)</t>
  </si>
  <si>
    <t>УЕБ ТРЕЙД ЕООД</t>
  </si>
  <si>
    <t>„Промяна и добавяне на функции на програмен модул „Доставки“ (https://delivery.bulgargaz.bg) и осигуряване на техническа поддръжка на модула“</t>
  </si>
  <si>
    <t>01352-2025-0001</t>
  </si>
  <si>
    <t xml:space="preserve">№1485/11.02.2025г. </t>
  </si>
  <si>
    <t xml:space="preserve">от 11.02.2025 г. до 31.05.2027 г. </t>
  </si>
  <si>
    <t>„Консултантски услуги по прилагане на данъчното и счетоводното законодателство за нуждите на „Булгаргаз“ ЕАД“</t>
  </si>
  <si>
    <t>01352-2023-0011</t>
  </si>
  <si>
    <t>№ 1400/29.11.2023</t>
  </si>
  <si>
    <t>ФИЛИПОВ И ПАРТНЬОРИ ООД; ЕИК/Идентификатор  175283032</t>
  </si>
  <si>
    <t>От 29 ное 2023 (сря) До 29 ное 2025 (съб)</t>
  </si>
  <si>
    <t>„Внедряване на архитектура по изграждане на цялостна защита на IT инфраструктурата на „Булгаргаз“ ЕАД“</t>
  </si>
  <si>
    <t>01352-2024-0001</t>
  </si>
  <si>
    <t>№ 1449/23.07.2024г.</t>
  </si>
  <si>
    <t>От 23 юли 2024 (вто) До 27 ное 2027 (съб)</t>
  </si>
  <si>
    <t>01352-2025-0004</t>
  </si>
  <si>
    <t xml:space="preserve">№ 1497/14.05.2025г. </t>
  </si>
  <si>
    <t xml:space="preserve">от 29.04.2025 - 28.04.2026г. </t>
  </si>
  <si>
    <t>Стойност 
(хил.лв.без ДДС) за 3-то тримесечие на 2025 г.</t>
  </si>
  <si>
    <t>за 3-тo тримесечие на 2025 г.</t>
  </si>
  <si>
    <t>USD/BGN rate 30.09.2025 г.</t>
  </si>
  <si>
    <t>Забележка: Данните са по предварителен отчет към 30.09.2025 г.</t>
  </si>
  <si>
    <t>Период на отчитане: 01.07.2025 - 30.09.2025 г.</t>
  </si>
  <si>
    <t>01352-2025-0005</t>
  </si>
  <si>
    <t xml:space="preserve">№ 1529/17.09.2025г. </t>
  </si>
  <si>
    <t>От 17 сеп 2025 (сря) до 17 сеп 2026 (чет)</t>
  </si>
  <si>
    <t>Лихва за забавено плащане</t>
  </si>
  <si>
    <t>Разходи от оперативната дейност</t>
  </si>
  <si>
    <t>Покупка на природен газ</t>
  </si>
  <si>
    <t>Плащания към свързани лица</t>
  </si>
  <si>
    <t>Плащания към и възстановени суми от  други контрагенти</t>
  </si>
  <si>
    <t>Плащания за възнаграждения и осигуровки</t>
  </si>
  <si>
    <t>Плащания за данък върху дохода</t>
  </si>
  <si>
    <t>Платени данъци, различни от данъка върху дохода</t>
  </si>
  <si>
    <t>Други плащания по оперативна дейност</t>
  </si>
  <si>
    <t>Разходи от инвестиционната дейност</t>
  </si>
  <si>
    <t>Придобиване на имоти, машини, съоръжения и оборудване</t>
  </si>
  <si>
    <t>Придобиване на нематериални активи</t>
  </si>
  <si>
    <t>Разходи от финансова дейност</t>
  </si>
  <si>
    <t>Плащания на получени заеми от банки по овърдрафт</t>
  </si>
  <si>
    <t>Плащания на получени заеми - свързани лица</t>
  </si>
  <si>
    <t>Плащания на главници по договори за лизинг</t>
  </si>
  <si>
    <t>Плащания на лихви по заеми от банки</t>
  </si>
  <si>
    <t>Плащания на лихви по заеми от свързани лица</t>
  </si>
  <si>
    <t>Плащания на лихви по договор за лизинг</t>
  </si>
  <si>
    <t>Плащания на разходи по банкови гаранции и такси</t>
  </si>
  <si>
    <t>Печалби/зауби от валутна преоценка</t>
  </si>
  <si>
    <t>Обезценка на парични средства</t>
  </si>
  <si>
    <t>Общо разходи за услуги</t>
  </si>
  <si>
    <t>Общо разходи</t>
  </si>
  <si>
    <t>Внесени записани дялови вноски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</si>
</sst>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л_в_._-;\-* #,##0.00\ _л_в_._-;_-* &quot;-&quot;??\ _л_в_._-;_-@_-"/>
    <numFmt numFmtId="165" formatCode="#,##0;&quot;(&quot;#,##0&quot;)&quot;;&quot;-&quot;"/>
    <numFmt numFmtId="166" formatCode="mmmm/yyyy"/>
  </numFmts>
  <fonts count="22" x14ac:knownFonts="1">
    <font>
      <sz val="11"/>
      <color theme="1"/>
      <name val="Calibri"/>
      <family val="2"/>
      <scheme val="minor"/>
    </font>
    <font>
      <sz val="11"/>
      <color theme="1"/>
      <name val="Calibri"/>
      <family val="2"/>
      <scheme val="minor"/>
    </font>
    <font>
      <b/>
      <sz val="8"/>
      <color theme="1"/>
      <name val="Times New Roman"/>
      <family val="1"/>
      <charset val="204"/>
    </font>
    <font>
      <sz val="8"/>
      <color theme="1"/>
      <name val="Times New Roman"/>
      <family val="1"/>
      <charset val="204"/>
    </font>
    <font>
      <u/>
      <sz val="11"/>
      <color theme="10"/>
      <name val="Calibri"/>
      <family val="2"/>
      <charset val="204"/>
      <scheme val="minor"/>
    </font>
    <font>
      <u/>
      <sz val="8"/>
      <color theme="10"/>
      <name val="Times New Roman"/>
      <family val="1"/>
      <charset val="204"/>
    </font>
    <font>
      <b/>
      <sz val="14"/>
      <color theme="1"/>
      <name val="Times New Roman"/>
      <family val="1"/>
      <charset val="204"/>
    </font>
    <font>
      <sz val="10"/>
      <color theme="1"/>
      <name val="Times New Roman"/>
      <family val="1"/>
      <charset val="204"/>
    </font>
    <font>
      <u/>
      <sz val="10"/>
      <color theme="10"/>
      <name val="Times New Roman"/>
      <family val="1"/>
      <charset val="204"/>
    </font>
    <font>
      <b/>
      <sz val="10"/>
      <color theme="1"/>
      <name val="Times New Roman"/>
      <family val="1"/>
      <charset val="204"/>
    </font>
    <font>
      <sz val="10"/>
      <name val="Times New Roman"/>
      <family val="1"/>
      <charset val="204"/>
    </font>
    <font>
      <sz val="11"/>
      <color theme="1"/>
      <name val="Calibri"/>
      <family val="2"/>
      <charset val="204"/>
      <scheme val="minor"/>
    </font>
    <font>
      <b/>
      <sz val="10"/>
      <name val="Times New Roman"/>
      <family val="1"/>
      <charset val="204"/>
    </font>
    <font>
      <b/>
      <sz val="14"/>
      <name val="Times New Roman"/>
      <family val="1"/>
      <charset val="204"/>
    </font>
    <font>
      <sz val="11"/>
      <color theme="1"/>
      <name val="Times New Roman"/>
      <family val="1"/>
      <charset val="204"/>
    </font>
    <font>
      <sz val="11"/>
      <name val="Times New Roman"/>
      <family val="1"/>
      <charset val="204"/>
    </font>
    <font>
      <b/>
      <sz val="11"/>
      <color theme="1"/>
      <name val="Times New Roman"/>
      <family val="1"/>
      <charset val="204"/>
    </font>
    <font>
      <b/>
      <sz val="11"/>
      <color rgb="FF000000"/>
      <name val="Times New Roman"/>
      <family val="1"/>
      <charset val="204"/>
    </font>
    <font>
      <b/>
      <sz val="11"/>
      <name val="Times New Roman"/>
      <family val="1"/>
      <charset val="204"/>
    </font>
    <font>
      <i/>
      <sz val="10"/>
      <name val="Times New Roman"/>
      <family val="1"/>
      <charset val="204"/>
    </font>
    <font>
      <b/>
      <sz val="8"/>
      <color rgb="FFFF0000"/>
      <name val="Times New Roman"/>
      <family val="1"/>
      <charset val="204"/>
    </font>
    <font>
      <b/>
      <u/>
      <sz val="8"/>
      <color rgb="FFFF0000"/>
      <name val="Times New Roman"/>
      <family val="1"/>
      <charset val="204"/>
    </font>
  </fonts>
  <fills count="4">
    <fill>
      <patternFill patternType="none"/>
    </fill>
    <fill>
      <patternFill patternType="gray125"/>
    </fill>
    <fill>
      <patternFill patternType="solid">
        <fgColor theme="8" tint="0.59999389629810485"/>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s>
  <cellStyleXfs count="4">
    <xf numFmtId="0" fontId="0" fillId="0" borderId="0"/>
    <xf numFmtId="164" fontId="1" fillId="0" borderId="0" applyFont="0" applyFill="0" applyBorder="0" applyAlignment="0" applyProtection="0"/>
    <xf numFmtId="0" fontId="4" fillId="0" borderId="0" applyNumberFormat="0" applyFill="0" applyBorder="0" applyAlignment="0" applyProtection="0"/>
    <xf numFmtId="0" fontId="11" fillId="0" borderId="0"/>
  </cellStyleXfs>
  <cellXfs count="77">
    <xf numFmtId="0" fontId="0" fillId="0" borderId="0" xfId="0"/>
    <xf numFmtId="3" fontId="7" fillId="0" borderId="1" xfId="0" applyNumberFormat="1" applyFont="1" applyBorder="1" applyAlignment="1">
      <alignment horizontal="center" vertical="center" wrapText="1"/>
    </xf>
    <xf numFmtId="0" fontId="8" fillId="0" borderId="1" xfId="2" applyFont="1" applyFill="1" applyBorder="1" applyAlignment="1">
      <alignment horizontal="center" vertical="center" wrapText="1"/>
    </xf>
    <xf numFmtId="0" fontId="7" fillId="0" borderId="1" xfId="0" applyFont="1" applyBorder="1" applyAlignment="1">
      <alignment vertical="center" wrapText="1"/>
    </xf>
    <xf numFmtId="3" fontId="7" fillId="0" borderId="1" xfId="0" applyNumberFormat="1" applyFont="1" applyBorder="1" applyAlignment="1">
      <alignment vertical="center" wrapText="1"/>
    </xf>
    <xf numFmtId="165" fontId="7" fillId="0" borderId="1" xfId="0" applyNumberFormat="1" applyFont="1" applyBorder="1" applyAlignment="1">
      <alignment vertical="center" wrapText="1"/>
    </xf>
    <xf numFmtId="0" fontId="7" fillId="2" borderId="1" xfId="0" applyFont="1" applyFill="1" applyBorder="1" applyAlignment="1">
      <alignment vertical="center" wrapText="1"/>
    </xf>
    <xf numFmtId="165" fontId="7" fillId="2" borderId="1" xfId="0" applyNumberFormat="1" applyFont="1" applyFill="1" applyBorder="1" applyAlignment="1">
      <alignment vertical="center" wrapText="1"/>
    </xf>
    <xf numFmtId="0" fontId="9" fillId="0" borderId="1" xfId="0" applyFont="1" applyBorder="1" applyAlignment="1">
      <alignment vertical="center" wrapText="1"/>
    </xf>
    <xf numFmtId="0" fontId="9" fillId="2" borderId="1" xfId="0" applyFont="1" applyFill="1" applyBorder="1" applyAlignment="1">
      <alignment vertical="center" wrapText="1"/>
    </xf>
    <xf numFmtId="165" fontId="10" fillId="0" borderId="1" xfId="0" applyNumberFormat="1" applyFont="1" applyBorder="1" applyAlignment="1">
      <alignment vertical="center" wrapText="1"/>
    </xf>
    <xf numFmtId="0" fontId="7" fillId="0" borderId="1" xfId="0" applyFont="1" applyBorder="1" applyAlignment="1">
      <alignment horizontal="center" vertical="center" wrapText="1"/>
    </xf>
    <xf numFmtId="0" fontId="2" fillId="0" borderId="0" xfId="0" applyFont="1" applyAlignment="1">
      <alignment vertical="center"/>
    </xf>
    <xf numFmtId="0" fontId="3" fillId="0" borderId="0" xfId="0" applyFont="1"/>
    <xf numFmtId="3" fontId="3" fillId="0" borderId="0" xfId="0" applyNumberFormat="1" applyFont="1"/>
    <xf numFmtId="0" fontId="5" fillId="0" borderId="0" xfId="2" applyFont="1" applyFill="1" applyBorder="1" applyAlignment="1">
      <alignment vertical="center"/>
    </xf>
    <xf numFmtId="0" fontId="3" fillId="0" borderId="0" xfId="0" applyFont="1" applyAlignment="1">
      <alignment horizontal="center" vertical="center"/>
    </xf>
    <xf numFmtId="0" fontId="7" fillId="0" borderId="1" xfId="0" applyFont="1" applyBorder="1" applyAlignment="1">
      <alignment horizontal="center" vertical="center"/>
    </xf>
    <xf numFmtId="3" fontId="9" fillId="2" borderId="1" xfId="0" applyNumberFormat="1" applyFont="1" applyFill="1" applyBorder="1" applyAlignment="1">
      <alignment horizontal="right" vertical="center" wrapText="1"/>
    </xf>
    <xf numFmtId="3" fontId="7" fillId="0" borderId="1" xfId="1" applyNumberFormat="1" applyFont="1" applyFill="1" applyBorder="1" applyAlignment="1">
      <alignment horizontal="right" vertical="center" wrapText="1"/>
    </xf>
    <xf numFmtId="3" fontId="7" fillId="2" borderId="1" xfId="0" applyNumberFormat="1" applyFont="1" applyFill="1" applyBorder="1" applyAlignment="1">
      <alignment horizontal="right" vertical="center" wrapText="1"/>
    </xf>
    <xf numFmtId="3" fontId="3" fillId="0" borderId="0" xfId="0" applyNumberFormat="1" applyFont="1" applyAlignment="1">
      <alignment horizontal="right"/>
    </xf>
    <xf numFmtId="3" fontId="7" fillId="0" borderId="1" xfId="0" applyNumberFormat="1" applyFont="1" applyBorder="1" applyAlignment="1">
      <alignment horizontal="right" vertical="center" wrapText="1"/>
    </xf>
    <xf numFmtId="0" fontId="12" fillId="0" borderId="1" xfId="0" applyFont="1" applyBorder="1" applyAlignment="1">
      <alignment vertical="center" wrapText="1"/>
    </xf>
    <xf numFmtId="0" fontId="10" fillId="0" borderId="1" xfId="0" applyFont="1" applyBorder="1" applyAlignment="1">
      <alignment vertical="center" wrapText="1"/>
    </xf>
    <xf numFmtId="0" fontId="10" fillId="0" borderId="0" xfId="0" applyFont="1"/>
    <xf numFmtId="0" fontId="7" fillId="0" borderId="0" xfId="0" applyFont="1"/>
    <xf numFmtId="0" fontId="9" fillId="0" borderId="0" xfId="0" applyFont="1" applyAlignment="1">
      <alignment vertical="center"/>
    </xf>
    <xf numFmtId="0" fontId="14" fillId="0" borderId="0" xfId="0" applyFont="1"/>
    <xf numFmtId="3" fontId="15" fillId="0" borderId="0" xfId="0" applyNumberFormat="1" applyFont="1"/>
    <xf numFmtId="0" fontId="7" fillId="0" borderId="0" xfId="0" applyFont="1" applyAlignment="1">
      <alignment vertical="center"/>
    </xf>
    <xf numFmtId="0" fontId="14" fillId="0" borderId="0" xfId="0" applyFont="1" applyAlignment="1">
      <alignment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 xfId="0" applyFont="1" applyBorder="1" applyAlignment="1">
      <alignment vertical="center" wrapText="1"/>
    </xf>
    <xf numFmtId="0" fontId="14" fillId="0" borderId="6" xfId="0" applyFont="1" applyBorder="1" applyAlignment="1">
      <alignment vertical="center" wrapText="1"/>
    </xf>
    <xf numFmtId="0" fontId="16" fillId="0" borderId="1" xfId="0" applyFont="1" applyBorder="1" applyAlignment="1">
      <alignment vertical="center" wrapText="1"/>
    </xf>
    <xf numFmtId="166" fontId="14" fillId="0" borderId="1" xfId="0" applyNumberFormat="1" applyFont="1" applyBorder="1" applyAlignment="1">
      <alignment vertical="center" wrapText="1"/>
    </xf>
    <xf numFmtId="0" fontId="3" fillId="0" borderId="0" xfId="0" applyFont="1" applyAlignment="1">
      <alignment vertical="center" wrapText="1"/>
    </xf>
    <xf numFmtId="0" fontId="3" fillId="0" borderId="0" xfId="0" applyFont="1" applyAlignment="1">
      <alignment horizontal="right"/>
    </xf>
    <xf numFmtId="0" fontId="19" fillId="0" borderId="1" xfId="0" applyFont="1" applyBorder="1" applyAlignment="1">
      <alignment horizontal="left" vertical="center" wrapText="1" indent="2"/>
    </xf>
    <xf numFmtId="0" fontId="21" fillId="3" borderId="0" xfId="0" applyFont="1" applyFill="1" applyAlignment="1">
      <alignment vertical="center" wrapText="1"/>
    </xf>
    <xf numFmtId="0" fontId="20" fillId="3" borderId="0" xfId="0" applyFont="1" applyFill="1" applyAlignment="1">
      <alignment horizontal="left" vertical="center" wrapText="1" indent="4"/>
    </xf>
    <xf numFmtId="0" fontId="20" fillId="3" borderId="0" xfId="0" applyFont="1" applyFill="1" applyAlignment="1">
      <alignment horizontal="left" indent="4"/>
    </xf>
    <xf numFmtId="0" fontId="2" fillId="3" borderId="0" xfId="0" applyFont="1" applyFill="1" applyAlignment="1">
      <alignment vertical="center" wrapText="1"/>
    </xf>
    <xf numFmtId="165" fontId="10" fillId="3" borderId="1" xfId="0" applyNumberFormat="1" applyFont="1" applyFill="1" applyBorder="1" applyAlignment="1">
      <alignment vertical="center" wrapText="1"/>
    </xf>
    <xf numFmtId="165" fontId="12" fillId="3" borderId="1" xfId="0" applyNumberFormat="1" applyFont="1" applyFill="1" applyBorder="1" applyAlignment="1">
      <alignment vertical="center" wrapText="1"/>
    </xf>
    <xf numFmtId="0" fontId="10" fillId="3" borderId="1" xfId="0" applyFont="1" applyFill="1" applyBorder="1" applyAlignment="1">
      <alignment vertical="center" wrapText="1"/>
    </xf>
    <xf numFmtId="3" fontId="10" fillId="3" borderId="1" xfId="0" applyNumberFormat="1" applyFont="1" applyFill="1" applyBorder="1" applyAlignment="1">
      <alignment horizontal="right" vertical="center" wrapText="1"/>
    </xf>
    <xf numFmtId="3" fontId="10" fillId="3" borderId="1" xfId="1" applyNumberFormat="1" applyFont="1" applyFill="1" applyBorder="1" applyAlignment="1">
      <alignment horizontal="right" vertical="center" wrapText="1"/>
    </xf>
    <xf numFmtId="165" fontId="7" fillId="3" borderId="1" xfId="0" applyNumberFormat="1" applyFont="1" applyFill="1" applyBorder="1" applyAlignment="1">
      <alignment vertical="center" wrapText="1"/>
    </xf>
    <xf numFmtId="165" fontId="7" fillId="3" borderId="1" xfId="0" applyNumberFormat="1" applyFont="1" applyFill="1" applyBorder="1" applyAlignment="1">
      <alignment horizontal="right" vertical="center" wrapText="1"/>
    </xf>
    <xf numFmtId="3" fontId="7" fillId="3" borderId="1" xfId="0" applyNumberFormat="1" applyFont="1" applyFill="1" applyBorder="1" applyAlignment="1">
      <alignment horizontal="right" vertical="center" wrapText="1"/>
    </xf>
    <xf numFmtId="3" fontId="18" fillId="3" borderId="1" xfId="0" applyNumberFormat="1" applyFont="1" applyFill="1" applyBorder="1" applyAlignment="1">
      <alignment vertical="center" wrapText="1"/>
    </xf>
    <xf numFmtId="3" fontId="18" fillId="3" borderId="6" xfId="0" applyNumberFormat="1" applyFont="1" applyFill="1" applyBorder="1" applyAlignment="1">
      <alignment vertical="center" wrapText="1"/>
    </xf>
    <xf numFmtId="0" fontId="14" fillId="0" borderId="1" xfId="0" applyFont="1" applyBorder="1" applyAlignment="1">
      <alignment horizontal="left" vertical="center" wrapText="1"/>
    </xf>
    <xf numFmtId="165" fontId="7" fillId="0" borderId="1" xfId="0" applyNumberFormat="1" applyFont="1" applyBorder="1" applyAlignment="1">
      <alignment horizontal="right" vertical="center" wrapText="1"/>
    </xf>
    <xf numFmtId="0" fontId="7" fillId="0" borderId="1" xfId="0" applyFont="1" applyBorder="1"/>
    <xf numFmtId="0" fontId="10" fillId="0" borderId="1" xfId="0" applyFont="1" applyBorder="1"/>
    <xf numFmtId="165" fontId="12" fillId="0" borderId="1" xfId="0" applyNumberFormat="1" applyFont="1" applyBorder="1" applyAlignment="1">
      <alignment vertical="center" wrapText="1"/>
    </xf>
    <xf numFmtId="165" fontId="12" fillId="2" borderId="1" xfId="0" applyNumberFormat="1" applyFont="1" applyFill="1" applyBorder="1" applyAlignment="1">
      <alignment vertical="center" wrapText="1"/>
    </xf>
    <xf numFmtId="0" fontId="9" fillId="0" borderId="7" xfId="0" applyFont="1" applyBorder="1" applyAlignment="1">
      <alignment vertical="center" wrapText="1"/>
    </xf>
    <xf numFmtId="0" fontId="7" fillId="0" borderId="7" xfId="0" applyFont="1" applyBorder="1" applyAlignment="1">
      <alignment vertical="center" wrapText="1"/>
    </xf>
    <xf numFmtId="165" fontId="12" fillId="0" borderId="7" xfId="0" applyNumberFormat="1" applyFont="1" applyBorder="1" applyAlignment="1">
      <alignment vertical="center" wrapText="1"/>
    </xf>
    <xf numFmtId="165" fontId="7" fillId="0" borderId="0" xfId="0" applyNumberFormat="1" applyFont="1" applyAlignment="1">
      <alignment vertical="center" wrapText="1"/>
    </xf>
    <xf numFmtId="3" fontId="12" fillId="0" borderId="0" xfId="0" applyNumberFormat="1" applyFont="1" applyAlignment="1">
      <alignment horizontal="right" vertical="center" wrapText="1"/>
    </xf>
    <xf numFmtId="0" fontId="6" fillId="0" borderId="0" xfId="0" applyFont="1" applyAlignment="1">
      <alignment horizontal="center" vertical="center" wrapText="1"/>
    </xf>
    <xf numFmtId="0" fontId="13" fillId="0" borderId="0" xfId="0" applyFont="1" applyAlignment="1">
      <alignment horizontal="center" vertical="center" wrapText="1"/>
    </xf>
    <xf numFmtId="0" fontId="16" fillId="0" borderId="6" xfId="0" applyFont="1" applyBorder="1" applyAlignment="1">
      <alignment vertical="center" wrapText="1"/>
    </xf>
    <xf numFmtId="0" fontId="16" fillId="0" borderId="0" xfId="0" applyFont="1" applyAlignment="1">
      <alignment horizontal="center" vertical="center" wrapText="1"/>
    </xf>
    <xf numFmtId="0" fontId="14" fillId="0" borderId="0" xfId="0" applyFont="1" applyAlignment="1">
      <alignment vertical="center" wrapText="1"/>
    </xf>
    <xf numFmtId="0" fontId="17" fillId="0" borderId="0" xfId="0" applyFont="1" applyAlignment="1">
      <alignment horizontal="center" vertical="center" wrapText="1"/>
    </xf>
    <xf numFmtId="0" fontId="14" fillId="0" borderId="1" xfId="0" applyFont="1" applyBorder="1" applyAlignment="1">
      <alignment horizontal="center" vertical="center" wrapText="1"/>
    </xf>
    <xf numFmtId="3" fontId="15" fillId="0" borderId="2" xfId="0" applyNumberFormat="1" applyFont="1" applyBorder="1" applyAlignment="1">
      <alignment horizontal="center" vertical="center" wrapText="1"/>
    </xf>
    <xf numFmtId="3" fontId="15" fillId="0" borderId="3" xfId="0" applyNumberFormat="1" applyFont="1" applyBorder="1" applyAlignment="1">
      <alignment horizontal="center" vertical="center"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cellXfs>
  <cellStyles count="4">
    <cellStyle name="Comma" xfId="1" builtinId="3"/>
    <cellStyle name="Hyperlink" xfId="2" builtinId="8"/>
    <cellStyle name="Normal" xfId="0" builtinId="0"/>
    <cellStyle name="Normal 5" xfId="3" xr:uid="{00000000-0005-0000-0000-000003000000}"/>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apis://Base=NARH&amp;DocCode=41765&amp;Type=201/" TargetMode="External"/><Relationship Id="rId1" Type="http://schemas.openxmlformats.org/officeDocument/2006/relationships/hyperlink" Target="apis://Base=NARH&amp;DocCode=84046&amp;ToPar=Art7&amp;Type=20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8"/>
  <sheetViews>
    <sheetView tabSelected="1" zoomScale="110" zoomScaleNormal="110" workbookViewId="0">
      <selection activeCell="D59" sqref="D59"/>
    </sheetView>
  </sheetViews>
  <sheetFormatPr defaultRowHeight="11.25" x14ac:dyDescent="0.2"/>
  <cols>
    <col min="1" max="1" width="32.42578125" style="13" customWidth="1"/>
    <col min="2" max="2" width="43.42578125" style="13" customWidth="1"/>
    <col min="3" max="3" width="12.7109375" style="14" customWidth="1"/>
    <col min="4" max="4" width="13.7109375" style="13" customWidth="1"/>
    <col min="5" max="5" width="17" style="13" customWidth="1"/>
    <col min="6" max="6" width="14.85546875" style="13" customWidth="1"/>
    <col min="7" max="7" width="13.85546875" style="21" customWidth="1"/>
    <col min="8" max="8" width="21" style="13" customWidth="1"/>
    <col min="9" max="9" width="20.42578125" style="13" customWidth="1"/>
    <col min="10" max="10" width="13.85546875" style="21" customWidth="1"/>
    <col min="11" max="11" width="20.42578125" style="13" customWidth="1"/>
    <col min="12" max="12" width="22.5703125" style="13" customWidth="1"/>
    <col min="13" max="256" width="9.140625" style="13"/>
    <col min="257" max="257" width="22.7109375" style="13" customWidth="1"/>
    <col min="258" max="258" width="45.140625" style="13" customWidth="1"/>
    <col min="259" max="259" width="12" style="13" customWidth="1"/>
    <col min="260" max="260" width="13.7109375" style="13" customWidth="1"/>
    <col min="261" max="261" width="14.7109375" style="13" bestFit="1" customWidth="1"/>
    <col min="262" max="262" width="14.85546875" style="13" customWidth="1"/>
    <col min="263" max="263" width="17.5703125" style="13" customWidth="1"/>
    <col min="264" max="264" width="12.42578125" style="13" customWidth="1"/>
    <col min="265" max="265" width="16.7109375" style="13" customWidth="1"/>
    <col min="266" max="266" width="12.85546875" style="13" customWidth="1"/>
    <col min="267" max="267" width="34.42578125" style="13" customWidth="1"/>
    <col min="268" max="268" width="19.28515625" style="13" customWidth="1"/>
    <col min="269" max="512" width="9.140625" style="13"/>
    <col min="513" max="513" width="22.7109375" style="13" customWidth="1"/>
    <col min="514" max="514" width="45.140625" style="13" customWidth="1"/>
    <col min="515" max="515" width="12" style="13" customWidth="1"/>
    <col min="516" max="516" width="13.7109375" style="13" customWidth="1"/>
    <col min="517" max="517" width="14.7109375" style="13" bestFit="1" customWidth="1"/>
    <col min="518" max="518" width="14.85546875" style="13" customWidth="1"/>
    <col min="519" max="519" width="17.5703125" style="13" customWidth="1"/>
    <col min="520" max="520" width="12.42578125" style="13" customWidth="1"/>
    <col min="521" max="521" width="16.7109375" style="13" customWidth="1"/>
    <col min="522" max="522" width="12.85546875" style="13" customWidth="1"/>
    <col min="523" max="523" width="34.42578125" style="13" customWidth="1"/>
    <col min="524" max="524" width="19.28515625" style="13" customWidth="1"/>
    <col min="525" max="768" width="9.140625" style="13"/>
    <col min="769" max="769" width="22.7109375" style="13" customWidth="1"/>
    <col min="770" max="770" width="45.140625" style="13" customWidth="1"/>
    <col min="771" max="771" width="12" style="13" customWidth="1"/>
    <col min="772" max="772" width="13.7109375" style="13" customWidth="1"/>
    <col min="773" max="773" width="14.7109375" style="13" bestFit="1" customWidth="1"/>
    <col min="774" max="774" width="14.85546875" style="13" customWidth="1"/>
    <col min="775" max="775" width="17.5703125" style="13" customWidth="1"/>
    <col min="776" max="776" width="12.42578125" style="13" customWidth="1"/>
    <col min="777" max="777" width="16.7109375" style="13" customWidth="1"/>
    <col min="778" max="778" width="12.85546875" style="13" customWidth="1"/>
    <col min="779" max="779" width="34.42578125" style="13" customWidth="1"/>
    <col min="780" max="780" width="19.28515625" style="13" customWidth="1"/>
    <col min="781" max="1024" width="9.140625" style="13"/>
    <col min="1025" max="1025" width="22.7109375" style="13" customWidth="1"/>
    <col min="1026" max="1026" width="45.140625" style="13" customWidth="1"/>
    <col min="1027" max="1027" width="12" style="13" customWidth="1"/>
    <col min="1028" max="1028" width="13.7109375" style="13" customWidth="1"/>
    <col min="1029" max="1029" width="14.7109375" style="13" bestFit="1" customWidth="1"/>
    <col min="1030" max="1030" width="14.85546875" style="13" customWidth="1"/>
    <col min="1031" max="1031" width="17.5703125" style="13" customWidth="1"/>
    <col min="1032" max="1032" width="12.42578125" style="13" customWidth="1"/>
    <col min="1033" max="1033" width="16.7109375" style="13" customWidth="1"/>
    <col min="1034" max="1034" width="12.85546875" style="13" customWidth="1"/>
    <col min="1035" max="1035" width="34.42578125" style="13" customWidth="1"/>
    <col min="1036" max="1036" width="19.28515625" style="13" customWidth="1"/>
    <col min="1037" max="1280" width="9.140625" style="13"/>
    <col min="1281" max="1281" width="22.7109375" style="13" customWidth="1"/>
    <col min="1282" max="1282" width="45.140625" style="13" customWidth="1"/>
    <col min="1283" max="1283" width="12" style="13" customWidth="1"/>
    <col min="1284" max="1284" width="13.7109375" style="13" customWidth="1"/>
    <col min="1285" max="1285" width="14.7109375" style="13" bestFit="1" customWidth="1"/>
    <col min="1286" max="1286" width="14.85546875" style="13" customWidth="1"/>
    <col min="1287" max="1287" width="17.5703125" style="13" customWidth="1"/>
    <col min="1288" max="1288" width="12.42578125" style="13" customWidth="1"/>
    <col min="1289" max="1289" width="16.7109375" style="13" customWidth="1"/>
    <col min="1290" max="1290" width="12.85546875" style="13" customWidth="1"/>
    <col min="1291" max="1291" width="34.42578125" style="13" customWidth="1"/>
    <col min="1292" max="1292" width="19.28515625" style="13" customWidth="1"/>
    <col min="1293" max="1536" width="9.140625" style="13"/>
    <col min="1537" max="1537" width="22.7109375" style="13" customWidth="1"/>
    <col min="1538" max="1538" width="45.140625" style="13" customWidth="1"/>
    <col min="1539" max="1539" width="12" style="13" customWidth="1"/>
    <col min="1540" max="1540" width="13.7109375" style="13" customWidth="1"/>
    <col min="1541" max="1541" width="14.7109375" style="13" bestFit="1" customWidth="1"/>
    <col min="1542" max="1542" width="14.85546875" style="13" customWidth="1"/>
    <col min="1543" max="1543" width="17.5703125" style="13" customWidth="1"/>
    <col min="1544" max="1544" width="12.42578125" style="13" customWidth="1"/>
    <col min="1545" max="1545" width="16.7109375" style="13" customWidth="1"/>
    <col min="1546" max="1546" width="12.85546875" style="13" customWidth="1"/>
    <col min="1547" max="1547" width="34.42578125" style="13" customWidth="1"/>
    <col min="1548" max="1548" width="19.28515625" style="13" customWidth="1"/>
    <col min="1549" max="1792" width="9.140625" style="13"/>
    <col min="1793" max="1793" width="22.7109375" style="13" customWidth="1"/>
    <col min="1794" max="1794" width="45.140625" style="13" customWidth="1"/>
    <col min="1795" max="1795" width="12" style="13" customWidth="1"/>
    <col min="1796" max="1796" width="13.7109375" style="13" customWidth="1"/>
    <col min="1797" max="1797" width="14.7109375" style="13" bestFit="1" customWidth="1"/>
    <col min="1798" max="1798" width="14.85546875" style="13" customWidth="1"/>
    <col min="1799" max="1799" width="17.5703125" style="13" customWidth="1"/>
    <col min="1800" max="1800" width="12.42578125" style="13" customWidth="1"/>
    <col min="1801" max="1801" width="16.7109375" style="13" customWidth="1"/>
    <col min="1802" max="1802" width="12.85546875" style="13" customWidth="1"/>
    <col min="1803" max="1803" width="34.42578125" style="13" customWidth="1"/>
    <col min="1804" max="1804" width="19.28515625" style="13" customWidth="1"/>
    <col min="1805" max="2048" width="9.140625" style="13"/>
    <col min="2049" max="2049" width="22.7109375" style="13" customWidth="1"/>
    <col min="2050" max="2050" width="45.140625" style="13" customWidth="1"/>
    <col min="2051" max="2051" width="12" style="13" customWidth="1"/>
    <col min="2052" max="2052" width="13.7109375" style="13" customWidth="1"/>
    <col min="2053" max="2053" width="14.7109375" style="13" bestFit="1" customWidth="1"/>
    <col min="2054" max="2054" width="14.85546875" style="13" customWidth="1"/>
    <col min="2055" max="2055" width="17.5703125" style="13" customWidth="1"/>
    <col min="2056" max="2056" width="12.42578125" style="13" customWidth="1"/>
    <col min="2057" max="2057" width="16.7109375" style="13" customWidth="1"/>
    <col min="2058" max="2058" width="12.85546875" style="13" customWidth="1"/>
    <col min="2059" max="2059" width="34.42578125" style="13" customWidth="1"/>
    <col min="2060" max="2060" width="19.28515625" style="13" customWidth="1"/>
    <col min="2061" max="2304" width="9.140625" style="13"/>
    <col min="2305" max="2305" width="22.7109375" style="13" customWidth="1"/>
    <col min="2306" max="2306" width="45.140625" style="13" customWidth="1"/>
    <col min="2307" max="2307" width="12" style="13" customWidth="1"/>
    <col min="2308" max="2308" width="13.7109375" style="13" customWidth="1"/>
    <col min="2309" max="2309" width="14.7109375" style="13" bestFit="1" customWidth="1"/>
    <col min="2310" max="2310" width="14.85546875" style="13" customWidth="1"/>
    <col min="2311" max="2311" width="17.5703125" style="13" customWidth="1"/>
    <col min="2312" max="2312" width="12.42578125" style="13" customWidth="1"/>
    <col min="2313" max="2313" width="16.7109375" style="13" customWidth="1"/>
    <col min="2314" max="2314" width="12.85546875" style="13" customWidth="1"/>
    <col min="2315" max="2315" width="34.42578125" style="13" customWidth="1"/>
    <col min="2316" max="2316" width="19.28515625" style="13" customWidth="1"/>
    <col min="2317" max="2560" width="9.140625" style="13"/>
    <col min="2561" max="2561" width="22.7109375" style="13" customWidth="1"/>
    <col min="2562" max="2562" width="45.140625" style="13" customWidth="1"/>
    <col min="2563" max="2563" width="12" style="13" customWidth="1"/>
    <col min="2564" max="2564" width="13.7109375" style="13" customWidth="1"/>
    <col min="2565" max="2565" width="14.7109375" style="13" bestFit="1" customWidth="1"/>
    <col min="2566" max="2566" width="14.85546875" style="13" customWidth="1"/>
    <col min="2567" max="2567" width="17.5703125" style="13" customWidth="1"/>
    <col min="2568" max="2568" width="12.42578125" style="13" customWidth="1"/>
    <col min="2569" max="2569" width="16.7109375" style="13" customWidth="1"/>
    <col min="2570" max="2570" width="12.85546875" style="13" customWidth="1"/>
    <col min="2571" max="2571" width="34.42578125" style="13" customWidth="1"/>
    <col min="2572" max="2572" width="19.28515625" style="13" customWidth="1"/>
    <col min="2573" max="2816" width="9.140625" style="13"/>
    <col min="2817" max="2817" width="22.7109375" style="13" customWidth="1"/>
    <col min="2818" max="2818" width="45.140625" style="13" customWidth="1"/>
    <col min="2819" max="2819" width="12" style="13" customWidth="1"/>
    <col min="2820" max="2820" width="13.7109375" style="13" customWidth="1"/>
    <col min="2821" max="2821" width="14.7109375" style="13" bestFit="1" customWidth="1"/>
    <col min="2822" max="2822" width="14.85546875" style="13" customWidth="1"/>
    <col min="2823" max="2823" width="17.5703125" style="13" customWidth="1"/>
    <col min="2824" max="2824" width="12.42578125" style="13" customWidth="1"/>
    <col min="2825" max="2825" width="16.7109375" style="13" customWidth="1"/>
    <col min="2826" max="2826" width="12.85546875" style="13" customWidth="1"/>
    <col min="2827" max="2827" width="34.42578125" style="13" customWidth="1"/>
    <col min="2828" max="2828" width="19.28515625" style="13" customWidth="1"/>
    <col min="2829" max="3072" width="9.140625" style="13"/>
    <col min="3073" max="3073" width="22.7109375" style="13" customWidth="1"/>
    <col min="3074" max="3074" width="45.140625" style="13" customWidth="1"/>
    <col min="3075" max="3075" width="12" style="13" customWidth="1"/>
    <col min="3076" max="3076" width="13.7109375" style="13" customWidth="1"/>
    <col min="3077" max="3077" width="14.7109375" style="13" bestFit="1" customWidth="1"/>
    <col min="3078" max="3078" width="14.85546875" style="13" customWidth="1"/>
    <col min="3079" max="3079" width="17.5703125" style="13" customWidth="1"/>
    <col min="3080" max="3080" width="12.42578125" style="13" customWidth="1"/>
    <col min="3081" max="3081" width="16.7109375" style="13" customWidth="1"/>
    <col min="3082" max="3082" width="12.85546875" style="13" customWidth="1"/>
    <col min="3083" max="3083" width="34.42578125" style="13" customWidth="1"/>
    <col min="3084" max="3084" width="19.28515625" style="13" customWidth="1"/>
    <col min="3085" max="3328" width="9.140625" style="13"/>
    <col min="3329" max="3329" width="22.7109375" style="13" customWidth="1"/>
    <col min="3330" max="3330" width="45.140625" style="13" customWidth="1"/>
    <col min="3331" max="3331" width="12" style="13" customWidth="1"/>
    <col min="3332" max="3332" width="13.7109375" style="13" customWidth="1"/>
    <col min="3333" max="3333" width="14.7109375" style="13" bestFit="1" customWidth="1"/>
    <col min="3334" max="3334" width="14.85546875" style="13" customWidth="1"/>
    <col min="3335" max="3335" width="17.5703125" style="13" customWidth="1"/>
    <col min="3336" max="3336" width="12.42578125" style="13" customWidth="1"/>
    <col min="3337" max="3337" width="16.7109375" style="13" customWidth="1"/>
    <col min="3338" max="3338" width="12.85546875" style="13" customWidth="1"/>
    <col min="3339" max="3339" width="34.42578125" style="13" customWidth="1"/>
    <col min="3340" max="3340" width="19.28515625" style="13" customWidth="1"/>
    <col min="3341" max="3584" width="9.140625" style="13"/>
    <col min="3585" max="3585" width="22.7109375" style="13" customWidth="1"/>
    <col min="3586" max="3586" width="45.140625" style="13" customWidth="1"/>
    <col min="3587" max="3587" width="12" style="13" customWidth="1"/>
    <col min="3588" max="3588" width="13.7109375" style="13" customWidth="1"/>
    <col min="3589" max="3589" width="14.7109375" style="13" bestFit="1" customWidth="1"/>
    <col min="3590" max="3590" width="14.85546875" style="13" customWidth="1"/>
    <col min="3591" max="3591" width="17.5703125" style="13" customWidth="1"/>
    <col min="3592" max="3592" width="12.42578125" style="13" customWidth="1"/>
    <col min="3593" max="3593" width="16.7109375" style="13" customWidth="1"/>
    <col min="3594" max="3594" width="12.85546875" style="13" customWidth="1"/>
    <col min="3595" max="3595" width="34.42578125" style="13" customWidth="1"/>
    <col min="3596" max="3596" width="19.28515625" style="13" customWidth="1"/>
    <col min="3597" max="3840" width="9.140625" style="13"/>
    <col min="3841" max="3841" width="22.7109375" style="13" customWidth="1"/>
    <col min="3842" max="3842" width="45.140625" style="13" customWidth="1"/>
    <col min="3843" max="3843" width="12" style="13" customWidth="1"/>
    <col min="3844" max="3844" width="13.7109375" style="13" customWidth="1"/>
    <col min="3845" max="3845" width="14.7109375" style="13" bestFit="1" customWidth="1"/>
    <col min="3846" max="3846" width="14.85546875" style="13" customWidth="1"/>
    <col min="3847" max="3847" width="17.5703125" style="13" customWidth="1"/>
    <col min="3848" max="3848" width="12.42578125" style="13" customWidth="1"/>
    <col min="3849" max="3849" width="16.7109375" style="13" customWidth="1"/>
    <col min="3850" max="3850" width="12.85546875" style="13" customWidth="1"/>
    <col min="3851" max="3851" width="34.42578125" style="13" customWidth="1"/>
    <col min="3852" max="3852" width="19.28515625" style="13" customWidth="1"/>
    <col min="3853" max="4096" width="9.140625" style="13"/>
    <col min="4097" max="4097" width="22.7109375" style="13" customWidth="1"/>
    <col min="4098" max="4098" width="45.140625" style="13" customWidth="1"/>
    <col min="4099" max="4099" width="12" style="13" customWidth="1"/>
    <col min="4100" max="4100" width="13.7109375" style="13" customWidth="1"/>
    <col min="4101" max="4101" width="14.7109375" style="13" bestFit="1" customWidth="1"/>
    <col min="4102" max="4102" width="14.85546875" style="13" customWidth="1"/>
    <col min="4103" max="4103" width="17.5703125" style="13" customWidth="1"/>
    <col min="4104" max="4104" width="12.42578125" style="13" customWidth="1"/>
    <col min="4105" max="4105" width="16.7109375" style="13" customWidth="1"/>
    <col min="4106" max="4106" width="12.85546875" style="13" customWidth="1"/>
    <col min="4107" max="4107" width="34.42578125" style="13" customWidth="1"/>
    <col min="4108" max="4108" width="19.28515625" style="13" customWidth="1"/>
    <col min="4109" max="4352" width="9.140625" style="13"/>
    <col min="4353" max="4353" width="22.7109375" style="13" customWidth="1"/>
    <col min="4354" max="4354" width="45.140625" style="13" customWidth="1"/>
    <col min="4355" max="4355" width="12" style="13" customWidth="1"/>
    <col min="4356" max="4356" width="13.7109375" style="13" customWidth="1"/>
    <col min="4357" max="4357" width="14.7109375" style="13" bestFit="1" customWidth="1"/>
    <col min="4358" max="4358" width="14.85546875" style="13" customWidth="1"/>
    <col min="4359" max="4359" width="17.5703125" style="13" customWidth="1"/>
    <col min="4360" max="4360" width="12.42578125" style="13" customWidth="1"/>
    <col min="4361" max="4361" width="16.7109375" style="13" customWidth="1"/>
    <col min="4362" max="4362" width="12.85546875" style="13" customWidth="1"/>
    <col min="4363" max="4363" width="34.42578125" style="13" customWidth="1"/>
    <col min="4364" max="4364" width="19.28515625" style="13" customWidth="1"/>
    <col min="4365" max="4608" width="9.140625" style="13"/>
    <col min="4609" max="4609" width="22.7109375" style="13" customWidth="1"/>
    <col min="4610" max="4610" width="45.140625" style="13" customWidth="1"/>
    <col min="4611" max="4611" width="12" style="13" customWidth="1"/>
    <col min="4612" max="4612" width="13.7109375" style="13" customWidth="1"/>
    <col min="4613" max="4613" width="14.7109375" style="13" bestFit="1" customWidth="1"/>
    <col min="4614" max="4614" width="14.85546875" style="13" customWidth="1"/>
    <col min="4615" max="4615" width="17.5703125" style="13" customWidth="1"/>
    <col min="4616" max="4616" width="12.42578125" style="13" customWidth="1"/>
    <col min="4617" max="4617" width="16.7109375" style="13" customWidth="1"/>
    <col min="4618" max="4618" width="12.85546875" style="13" customWidth="1"/>
    <col min="4619" max="4619" width="34.42578125" style="13" customWidth="1"/>
    <col min="4620" max="4620" width="19.28515625" style="13" customWidth="1"/>
    <col min="4621" max="4864" width="9.140625" style="13"/>
    <col min="4865" max="4865" width="22.7109375" style="13" customWidth="1"/>
    <col min="4866" max="4866" width="45.140625" style="13" customWidth="1"/>
    <col min="4867" max="4867" width="12" style="13" customWidth="1"/>
    <col min="4868" max="4868" width="13.7109375" style="13" customWidth="1"/>
    <col min="4869" max="4869" width="14.7109375" style="13" bestFit="1" customWidth="1"/>
    <col min="4870" max="4870" width="14.85546875" style="13" customWidth="1"/>
    <col min="4871" max="4871" width="17.5703125" style="13" customWidth="1"/>
    <col min="4872" max="4872" width="12.42578125" style="13" customWidth="1"/>
    <col min="4873" max="4873" width="16.7109375" style="13" customWidth="1"/>
    <col min="4874" max="4874" width="12.85546875" style="13" customWidth="1"/>
    <col min="4875" max="4875" width="34.42578125" style="13" customWidth="1"/>
    <col min="4876" max="4876" width="19.28515625" style="13" customWidth="1"/>
    <col min="4877" max="5120" width="9.140625" style="13"/>
    <col min="5121" max="5121" width="22.7109375" style="13" customWidth="1"/>
    <col min="5122" max="5122" width="45.140625" style="13" customWidth="1"/>
    <col min="5123" max="5123" width="12" style="13" customWidth="1"/>
    <col min="5124" max="5124" width="13.7109375" style="13" customWidth="1"/>
    <col min="5125" max="5125" width="14.7109375" style="13" bestFit="1" customWidth="1"/>
    <col min="5126" max="5126" width="14.85546875" style="13" customWidth="1"/>
    <col min="5127" max="5127" width="17.5703125" style="13" customWidth="1"/>
    <col min="5128" max="5128" width="12.42578125" style="13" customWidth="1"/>
    <col min="5129" max="5129" width="16.7109375" style="13" customWidth="1"/>
    <col min="5130" max="5130" width="12.85546875" style="13" customWidth="1"/>
    <col min="5131" max="5131" width="34.42578125" style="13" customWidth="1"/>
    <col min="5132" max="5132" width="19.28515625" style="13" customWidth="1"/>
    <col min="5133" max="5376" width="9.140625" style="13"/>
    <col min="5377" max="5377" width="22.7109375" style="13" customWidth="1"/>
    <col min="5378" max="5378" width="45.140625" style="13" customWidth="1"/>
    <col min="5379" max="5379" width="12" style="13" customWidth="1"/>
    <col min="5380" max="5380" width="13.7109375" style="13" customWidth="1"/>
    <col min="5381" max="5381" width="14.7109375" style="13" bestFit="1" customWidth="1"/>
    <col min="5382" max="5382" width="14.85546875" style="13" customWidth="1"/>
    <col min="5383" max="5383" width="17.5703125" style="13" customWidth="1"/>
    <col min="5384" max="5384" width="12.42578125" style="13" customWidth="1"/>
    <col min="5385" max="5385" width="16.7109375" style="13" customWidth="1"/>
    <col min="5386" max="5386" width="12.85546875" style="13" customWidth="1"/>
    <col min="5387" max="5387" width="34.42578125" style="13" customWidth="1"/>
    <col min="5388" max="5388" width="19.28515625" style="13" customWidth="1"/>
    <col min="5389" max="5632" width="9.140625" style="13"/>
    <col min="5633" max="5633" width="22.7109375" style="13" customWidth="1"/>
    <col min="5634" max="5634" width="45.140625" style="13" customWidth="1"/>
    <col min="5635" max="5635" width="12" style="13" customWidth="1"/>
    <col min="5636" max="5636" width="13.7109375" style="13" customWidth="1"/>
    <col min="5637" max="5637" width="14.7109375" style="13" bestFit="1" customWidth="1"/>
    <col min="5638" max="5638" width="14.85546875" style="13" customWidth="1"/>
    <col min="5639" max="5639" width="17.5703125" style="13" customWidth="1"/>
    <col min="5640" max="5640" width="12.42578125" style="13" customWidth="1"/>
    <col min="5641" max="5641" width="16.7109375" style="13" customWidth="1"/>
    <col min="5642" max="5642" width="12.85546875" style="13" customWidth="1"/>
    <col min="5643" max="5643" width="34.42578125" style="13" customWidth="1"/>
    <col min="5644" max="5644" width="19.28515625" style="13" customWidth="1"/>
    <col min="5645" max="5888" width="9.140625" style="13"/>
    <col min="5889" max="5889" width="22.7109375" style="13" customWidth="1"/>
    <col min="5890" max="5890" width="45.140625" style="13" customWidth="1"/>
    <col min="5891" max="5891" width="12" style="13" customWidth="1"/>
    <col min="5892" max="5892" width="13.7109375" style="13" customWidth="1"/>
    <col min="5893" max="5893" width="14.7109375" style="13" bestFit="1" customWidth="1"/>
    <col min="5894" max="5894" width="14.85546875" style="13" customWidth="1"/>
    <col min="5895" max="5895" width="17.5703125" style="13" customWidth="1"/>
    <col min="5896" max="5896" width="12.42578125" style="13" customWidth="1"/>
    <col min="5897" max="5897" width="16.7109375" style="13" customWidth="1"/>
    <col min="5898" max="5898" width="12.85546875" style="13" customWidth="1"/>
    <col min="5899" max="5899" width="34.42578125" style="13" customWidth="1"/>
    <col min="5900" max="5900" width="19.28515625" style="13" customWidth="1"/>
    <col min="5901" max="6144" width="9.140625" style="13"/>
    <col min="6145" max="6145" width="22.7109375" style="13" customWidth="1"/>
    <col min="6146" max="6146" width="45.140625" style="13" customWidth="1"/>
    <col min="6147" max="6147" width="12" style="13" customWidth="1"/>
    <col min="6148" max="6148" width="13.7109375" style="13" customWidth="1"/>
    <col min="6149" max="6149" width="14.7109375" style="13" bestFit="1" customWidth="1"/>
    <col min="6150" max="6150" width="14.85546875" style="13" customWidth="1"/>
    <col min="6151" max="6151" width="17.5703125" style="13" customWidth="1"/>
    <col min="6152" max="6152" width="12.42578125" style="13" customWidth="1"/>
    <col min="6153" max="6153" width="16.7109375" style="13" customWidth="1"/>
    <col min="6154" max="6154" width="12.85546875" style="13" customWidth="1"/>
    <col min="6155" max="6155" width="34.42578125" style="13" customWidth="1"/>
    <col min="6156" max="6156" width="19.28515625" style="13" customWidth="1"/>
    <col min="6157" max="6400" width="9.140625" style="13"/>
    <col min="6401" max="6401" width="22.7109375" style="13" customWidth="1"/>
    <col min="6402" max="6402" width="45.140625" style="13" customWidth="1"/>
    <col min="6403" max="6403" width="12" style="13" customWidth="1"/>
    <col min="6404" max="6404" width="13.7109375" style="13" customWidth="1"/>
    <col min="6405" max="6405" width="14.7109375" style="13" bestFit="1" customWidth="1"/>
    <col min="6406" max="6406" width="14.85546875" style="13" customWidth="1"/>
    <col min="6407" max="6407" width="17.5703125" style="13" customWidth="1"/>
    <col min="6408" max="6408" width="12.42578125" style="13" customWidth="1"/>
    <col min="6409" max="6409" width="16.7109375" style="13" customWidth="1"/>
    <col min="6410" max="6410" width="12.85546875" style="13" customWidth="1"/>
    <col min="6411" max="6411" width="34.42578125" style="13" customWidth="1"/>
    <col min="6412" max="6412" width="19.28515625" style="13" customWidth="1"/>
    <col min="6413" max="6656" width="9.140625" style="13"/>
    <col min="6657" max="6657" width="22.7109375" style="13" customWidth="1"/>
    <col min="6658" max="6658" width="45.140625" style="13" customWidth="1"/>
    <col min="6659" max="6659" width="12" style="13" customWidth="1"/>
    <col min="6660" max="6660" width="13.7109375" style="13" customWidth="1"/>
    <col min="6661" max="6661" width="14.7109375" style="13" bestFit="1" customWidth="1"/>
    <col min="6662" max="6662" width="14.85546875" style="13" customWidth="1"/>
    <col min="6663" max="6663" width="17.5703125" style="13" customWidth="1"/>
    <col min="6664" max="6664" width="12.42578125" style="13" customWidth="1"/>
    <col min="6665" max="6665" width="16.7109375" style="13" customWidth="1"/>
    <col min="6666" max="6666" width="12.85546875" style="13" customWidth="1"/>
    <col min="6667" max="6667" width="34.42578125" style="13" customWidth="1"/>
    <col min="6668" max="6668" width="19.28515625" style="13" customWidth="1"/>
    <col min="6669" max="6912" width="9.140625" style="13"/>
    <col min="6913" max="6913" width="22.7109375" style="13" customWidth="1"/>
    <col min="6914" max="6914" width="45.140625" style="13" customWidth="1"/>
    <col min="6915" max="6915" width="12" style="13" customWidth="1"/>
    <col min="6916" max="6916" width="13.7109375" style="13" customWidth="1"/>
    <col min="6917" max="6917" width="14.7109375" style="13" bestFit="1" customWidth="1"/>
    <col min="6918" max="6918" width="14.85546875" style="13" customWidth="1"/>
    <col min="6919" max="6919" width="17.5703125" style="13" customWidth="1"/>
    <col min="6920" max="6920" width="12.42578125" style="13" customWidth="1"/>
    <col min="6921" max="6921" width="16.7109375" style="13" customWidth="1"/>
    <col min="6922" max="6922" width="12.85546875" style="13" customWidth="1"/>
    <col min="6923" max="6923" width="34.42578125" style="13" customWidth="1"/>
    <col min="6924" max="6924" width="19.28515625" style="13" customWidth="1"/>
    <col min="6925" max="7168" width="9.140625" style="13"/>
    <col min="7169" max="7169" width="22.7109375" style="13" customWidth="1"/>
    <col min="7170" max="7170" width="45.140625" style="13" customWidth="1"/>
    <col min="7171" max="7171" width="12" style="13" customWidth="1"/>
    <col min="7172" max="7172" width="13.7109375" style="13" customWidth="1"/>
    <col min="7173" max="7173" width="14.7109375" style="13" bestFit="1" customWidth="1"/>
    <col min="7174" max="7174" width="14.85546875" style="13" customWidth="1"/>
    <col min="7175" max="7175" width="17.5703125" style="13" customWidth="1"/>
    <col min="7176" max="7176" width="12.42578125" style="13" customWidth="1"/>
    <col min="7177" max="7177" width="16.7109375" style="13" customWidth="1"/>
    <col min="7178" max="7178" width="12.85546875" style="13" customWidth="1"/>
    <col min="7179" max="7179" width="34.42578125" style="13" customWidth="1"/>
    <col min="7180" max="7180" width="19.28515625" style="13" customWidth="1"/>
    <col min="7181" max="7424" width="9.140625" style="13"/>
    <col min="7425" max="7425" width="22.7109375" style="13" customWidth="1"/>
    <col min="7426" max="7426" width="45.140625" style="13" customWidth="1"/>
    <col min="7427" max="7427" width="12" style="13" customWidth="1"/>
    <col min="7428" max="7428" width="13.7109375" style="13" customWidth="1"/>
    <col min="7429" max="7429" width="14.7109375" style="13" bestFit="1" customWidth="1"/>
    <col min="7430" max="7430" width="14.85546875" style="13" customWidth="1"/>
    <col min="7431" max="7431" width="17.5703125" style="13" customWidth="1"/>
    <col min="7432" max="7432" width="12.42578125" style="13" customWidth="1"/>
    <col min="7433" max="7433" width="16.7109375" style="13" customWidth="1"/>
    <col min="7434" max="7434" width="12.85546875" style="13" customWidth="1"/>
    <col min="7435" max="7435" width="34.42578125" style="13" customWidth="1"/>
    <col min="7436" max="7436" width="19.28515625" style="13" customWidth="1"/>
    <col min="7437" max="7680" width="9.140625" style="13"/>
    <col min="7681" max="7681" width="22.7109375" style="13" customWidth="1"/>
    <col min="7682" max="7682" width="45.140625" style="13" customWidth="1"/>
    <col min="7683" max="7683" width="12" style="13" customWidth="1"/>
    <col min="7684" max="7684" width="13.7109375" style="13" customWidth="1"/>
    <col min="7685" max="7685" width="14.7109375" style="13" bestFit="1" customWidth="1"/>
    <col min="7686" max="7686" width="14.85546875" style="13" customWidth="1"/>
    <col min="7687" max="7687" width="17.5703125" style="13" customWidth="1"/>
    <col min="7688" max="7688" width="12.42578125" style="13" customWidth="1"/>
    <col min="7689" max="7689" width="16.7109375" style="13" customWidth="1"/>
    <col min="7690" max="7690" width="12.85546875" style="13" customWidth="1"/>
    <col min="7691" max="7691" width="34.42578125" style="13" customWidth="1"/>
    <col min="7692" max="7692" width="19.28515625" style="13" customWidth="1"/>
    <col min="7693" max="7936" width="9.140625" style="13"/>
    <col min="7937" max="7937" width="22.7109375" style="13" customWidth="1"/>
    <col min="7938" max="7938" width="45.140625" style="13" customWidth="1"/>
    <col min="7939" max="7939" width="12" style="13" customWidth="1"/>
    <col min="7940" max="7940" width="13.7109375" style="13" customWidth="1"/>
    <col min="7941" max="7941" width="14.7109375" style="13" bestFit="1" customWidth="1"/>
    <col min="7942" max="7942" width="14.85546875" style="13" customWidth="1"/>
    <col min="7943" max="7943" width="17.5703125" style="13" customWidth="1"/>
    <col min="7944" max="7944" width="12.42578125" style="13" customWidth="1"/>
    <col min="7945" max="7945" width="16.7109375" style="13" customWidth="1"/>
    <col min="7946" max="7946" width="12.85546875" style="13" customWidth="1"/>
    <col min="7947" max="7947" width="34.42578125" style="13" customWidth="1"/>
    <col min="7948" max="7948" width="19.28515625" style="13" customWidth="1"/>
    <col min="7949" max="8192" width="9.140625" style="13"/>
    <col min="8193" max="8193" width="22.7109375" style="13" customWidth="1"/>
    <col min="8194" max="8194" width="45.140625" style="13" customWidth="1"/>
    <col min="8195" max="8195" width="12" style="13" customWidth="1"/>
    <col min="8196" max="8196" width="13.7109375" style="13" customWidth="1"/>
    <col min="8197" max="8197" width="14.7109375" style="13" bestFit="1" customWidth="1"/>
    <col min="8198" max="8198" width="14.85546875" style="13" customWidth="1"/>
    <col min="8199" max="8199" width="17.5703125" style="13" customWidth="1"/>
    <col min="8200" max="8200" width="12.42578125" style="13" customWidth="1"/>
    <col min="8201" max="8201" width="16.7109375" style="13" customWidth="1"/>
    <col min="8202" max="8202" width="12.85546875" style="13" customWidth="1"/>
    <col min="8203" max="8203" width="34.42578125" style="13" customWidth="1"/>
    <col min="8204" max="8204" width="19.28515625" style="13" customWidth="1"/>
    <col min="8205" max="8448" width="9.140625" style="13"/>
    <col min="8449" max="8449" width="22.7109375" style="13" customWidth="1"/>
    <col min="8450" max="8450" width="45.140625" style="13" customWidth="1"/>
    <col min="8451" max="8451" width="12" style="13" customWidth="1"/>
    <col min="8452" max="8452" width="13.7109375" style="13" customWidth="1"/>
    <col min="8453" max="8453" width="14.7109375" style="13" bestFit="1" customWidth="1"/>
    <col min="8454" max="8454" width="14.85546875" style="13" customWidth="1"/>
    <col min="8455" max="8455" width="17.5703125" style="13" customWidth="1"/>
    <col min="8456" max="8456" width="12.42578125" style="13" customWidth="1"/>
    <col min="8457" max="8457" width="16.7109375" style="13" customWidth="1"/>
    <col min="8458" max="8458" width="12.85546875" style="13" customWidth="1"/>
    <col min="8459" max="8459" width="34.42578125" style="13" customWidth="1"/>
    <col min="8460" max="8460" width="19.28515625" style="13" customWidth="1"/>
    <col min="8461" max="8704" width="9.140625" style="13"/>
    <col min="8705" max="8705" width="22.7109375" style="13" customWidth="1"/>
    <col min="8706" max="8706" width="45.140625" style="13" customWidth="1"/>
    <col min="8707" max="8707" width="12" style="13" customWidth="1"/>
    <col min="8708" max="8708" width="13.7109375" style="13" customWidth="1"/>
    <col min="8709" max="8709" width="14.7109375" style="13" bestFit="1" customWidth="1"/>
    <col min="8710" max="8710" width="14.85546875" style="13" customWidth="1"/>
    <col min="8711" max="8711" width="17.5703125" style="13" customWidth="1"/>
    <col min="8712" max="8712" width="12.42578125" style="13" customWidth="1"/>
    <col min="8713" max="8713" width="16.7109375" style="13" customWidth="1"/>
    <col min="8714" max="8714" width="12.85546875" style="13" customWidth="1"/>
    <col min="8715" max="8715" width="34.42578125" style="13" customWidth="1"/>
    <col min="8716" max="8716" width="19.28515625" style="13" customWidth="1"/>
    <col min="8717" max="8960" width="9.140625" style="13"/>
    <col min="8961" max="8961" width="22.7109375" style="13" customWidth="1"/>
    <col min="8962" max="8962" width="45.140625" style="13" customWidth="1"/>
    <col min="8963" max="8963" width="12" style="13" customWidth="1"/>
    <col min="8964" max="8964" width="13.7109375" style="13" customWidth="1"/>
    <col min="8965" max="8965" width="14.7109375" style="13" bestFit="1" customWidth="1"/>
    <col min="8966" max="8966" width="14.85546875" style="13" customWidth="1"/>
    <col min="8967" max="8967" width="17.5703125" style="13" customWidth="1"/>
    <col min="8968" max="8968" width="12.42578125" style="13" customWidth="1"/>
    <col min="8969" max="8969" width="16.7109375" style="13" customWidth="1"/>
    <col min="8970" max="8970" width="12.85546875" style="13" customWidth="1"/>
    <col min="8971" max="8971" width="34.42578125" style="13" customWidth="1"/>
    <col min="8972" max="8972" width="19.28515625" style="13" customWidth="1"/>
    <col min="8973" max="9216" width="9.140625" style="13"/>
    <col min="9217" max="9217" width="22.7109375" style="13" customWidth="1"/>
    <col min="9218" max="9218" width="45.140625" style="13" customWidth="1"/>
    <col min="9219" max="9219" width="12" style="13" customWidth="1"/>
    <col min="9220" max="9220" width="13.7109375" style="13" customWidth="1"/>
    <col min="9221" max="9221" width="14.7109375" style="13" bestFit="1" customWidth="1"/>
    <col min="9222" max="9222" width="14.85546875" style="13" customWidth="1"/>
    <col min="9223" max="9223" width="17.5703125" style="13" customWidth="1"/>
    <col min="9224" max="9224" width="12.42578125" style="13" customWidth="1"/>
    <col min="9225" max="9225" width="16.7109375" style="13" customWidth="1"/>
    <col min="9226" max="9226" width="12.85546875" style="13" customWidth="1"/>
    <col min="9227" max="9227" width="34.42578125" style="13" customWidth="1"/>
    <col min="9228" max="9228" width="19.28515625" style="13" customWidth="1"/>
    <col min="9229" max="9472" width="9.140625" style="13"/>
    <col min="9473" max="9473" width="22.7109375" style="13" customWidth="1"/>
    <col min="9474" max="9474" width="45.140625" style="13" customWidth="1"/>
    <col min="9475" max="9475" width="12" style="13" customWidth="1"/>
    <col min="9476" max="9476" width="13.7109375" style="13" customWidth="1"/>
    <col min="9477" max="9477" width="14.7109375" style="13" bestFit="1" customWidth="1"/>
    <col min="9478" max="9478" width="14.85546875" style="13" customWidth="1"/>
    <col min="9479" max="9479" width="17.5703125" style="13" customWidth="1"/>
    <col min="9480" max="9480" width="12.42578125" style="13" customWidth="1"/>
    <col min="9481" max="9481" width="16.7109375" style="13" customWidth="1"/>
    <col min="9482" max="9482" width="12.85546875" style="13" customWidth="1"/>
    <col min="9483" max="9483" width="34.42578125" style="13" customWidth="1"/>
    <col min="9484" max="9484" width="19.28515625" style="13" customWidth="1"/>
    <col min="9485" max="9728" width="9.140625" style="13"/>
    <col min="9729" max="9729" width="22.7109375" style="13" customWidth="1"/>
    <col min="9730" max="9730" width="45.140625" style="13" customWidth="1"/>
    <col min="9731" max="9731" width="12" style="13" customWidth="1"/>
    <col min="9732" max="9732" width="13.7109375" style="13" customWidth="1"/>
    <col min="9733" max="9733" width="14.7109375" style="13" bestFit="1" customWidth="1"/>
    <col min="9734" max="9734" width="14.85546875" style="13" customWidth="1"/>
    <col min="9735" max="9735" width="17.5703125" style="13" customWidth="1"/>
    <col min="9736" max="9736" width="12.42578125" style="13" customWidth="1"/>
    <col min="9737" max="9737" width="16.7109375" style="13" customWidth="1"/>
    <col min="9738" max="9738" width="12.85546875" style="13" customWidth="1"/>
    <col min="9739" max="9739" width="34.42578125" style="13" customWidth="1"/>
    <col min="9740" max="9740" width="19.28515625" style="13" customWidth="1"/>
    <col min="9741" max="9984" width="9.140625" style="13"/>
    <col min="9985" max="9985" width="22.7109375" style="13" customWidth="1"/>
    <col min="9986" max="9986" width="45.140625" style="13" customWidth="1"/>
    <col min="9987" max="9987" width="12" style="13" customWidth="1"/>
    <col min="9988" max="9988" width="13.7109375" style="13" customWidth="1"/>
    <col min="9989" max="9989" width="14.7109375" style="13" bestFit="1" customWidth="1"/>
    <col min="9990" max="9990" width="14.85546875" style="13" customWidth="1"/>
    <col min="9991" max="9991" width="17.5703125" style="13" customWidth="1"/>
    <col min="9992" max="9992" width="12.42578125" style="13" customWidth="1"/>
    <col min="9993" max="9993" width="16.7109375" style="13" customWidth="1"/>
    <col min="9994" max="9994" width="12.85546875" style="13" customWidth="1"/>
    <col min="9995" max="9995" width="34.42578125" style="13" customWidth="1"/>
    <col min="9996" max="9996" width="19.28515625" style="13" customWidth="1"/>
    <col min="9997" max="10240" width="9.140625" style="13"/>
    <col min="10241" max="10241" width="22.7109375" style="13" customWidth="1"/>
    <col min="10242" max="10242" width="45.140625" style="13" customWidth="1"/>
    <col min="10243" max="10243" width="12" style="13" customWidth="1"/>
    <col min="10244" max="10244" width="13.7109375" style="13" customWidth="1"/>
    <col min="10245" max="10245" width="14.7109375" style="13" bestFit="1" customWidth="1"/>
    <col min="10246" max="10246" width="14.85546875" style="13" customWidth="1"/>
    <col min="10247" max="10247" width="17.5703125" style="13" customWidth="1"/>
    <col min="10248" max="10248" width="12.42578125" style="13" customWidth="1"/>
    <col min="10249" max="10249" width="16.7109375" style="13" customWidth="1"/>
    <col min="10250" max="10250" width="12.85546875" style="13" customWidth="1"/>
    <col min="10251" max="10251" width="34.42578125" style="13" customWidth="1"/>
    <col min="10252" max="10252" width="19.28515625" style="13" customWidth="1"/>
    <col min="10253" max="10496" width="9.140625" style="13"/>
    <col min="10497" max="10497" width="22.7109375" style="13" customWidth="1"/>
    <col min="10498" max="10498" width="45.140625" style="13" customWidth="1"/>
    <col min="10499" max="10499" width="12" style="13" customWidth="1"/>
    <col min="10500" max="10500" width="13.7109375" style="13" customWidth="1"/>
    <col min="10501" max="10501" width="14.7109375" style="13" bestFit="1" customWidth="1"/>
    <col min="10502" max="10502" width="14.85546875" style="13" customWidth="1"/>
    <col min="10503" max="10503" width="17.5703125" style="13" customWidth="1"/>
    <col min="10504" max="10504" width="12.42578125" style="13" customWidth="1"/>
    <col min="10505" max="10505" width="16.7109375" style="13" customWidth="1"/>
    <col min="10506" max="10506" width="12.85546875" style="13" customWidth="1"/>
    <col min="10507" max="10507" width="34.42578125" style="13" customWidth="1"/>
    <col min="10508" max="10508" width="19.28515625" style="13" customWidth="1"/>
    <col min="10509" max="10752" width="9.140625" style="13"/>
    <col min="10753" max="10753" width="22.7109375" style="13" customWidth="1"/>
    <col min="10754" max="10754" width="45.140625" style="13" customWidth="1"/>
    <col min="10755" max="10755" width="12" style="13" customWidth="1"/>
    <col min="10756" max="10756" width="13.7109375" style="13" customWidth="1"/>
    <col min="10757" max="10757" width="14.7109375" style="13" bestFit="1" customWidth="1"/>
    <col min="10758" max="10758" width="14.85546875" style="13" customWidth="1"/>
    <col min="10759" max="10759" width="17.5703125" style="13" customWidth="1"/>
    <col min="10760" max="10760" width="12.42578125" style="13" customWidth="1"/>
    <col min="10761" max="10761" width="16.7109375" style="13" customWidth="1"/>
    <col min="10762" max="10762" width="12.85546875" style="13" customWidth="1"/>
    <col min="10763" max="10763" width="34.42578125" style="13" customWidth="1"/>
    <col min="10764" max="10764" width="19.28515625" style="13" customWidth="1"/>
    <col min="10765" max="11008" width="9.140625" style="13"/>
    <col min="11009" max="11009" width="22.7109375" style="13" customWidth="1"/>
    <col min="11010" max="11010" width="45.140625" style="13" customWidth="1"/>
    <col min="11011" max="11011" width="12" style="13" customWidth="1"/>
    <col min="11012" max="11012" width="13.7109375" style="13" customWidth="1"/>
    <col min="11013" max="11013" width="14.7109375" style="13" bestFit="1" customWidth="1"/>
    <col min="11014" max="11014" width="14.85546875" style="13" customWidth="1"/>
    <col min="11015" max="11015" width="17.5703125" style="13" customWidth="1"/>
    <col min="11016" max="11016" width="12.42578125" style="13" customWidth="1"/>
    <col min="11017" max="11017" width="16.7109375" style="13" customWidth="1"/>
    <col min="11018" max="11018" width="12.85546875" style="13" customWidth="1"/>
    <col min="11019" max="11019" width="34.42578125" style="13" customWidth="1"/>
    <col min="11020" max="11020" width="19.28515625" style="13" customWidth="1"/>
    <col min="11021" max="11264" width="9.140625" style="13"/>
    <col min="11265" max="11265" width="22.7109375" style="13" customWidth="1"/>
    <col min="11266" max="11266" width="45.140625" style="13" customWidth="1"/>
    <col min="11267" max="11267" width="12" style="13" customWidth="1"/>
    <col min="11268" max="11268" width="13.7109375" style="13" customWidth="1"/>
    <col min="11269" max="11269" width="14.7109375" style="13" bestFit="1" customWidth="1"/>
    <col min="11270" max="11270" width="14.85546875" style="13" customWidth="1"/>
    <col min="11271" max="11271" width="17.5703125" style="13" customWidth="1"/>
    <col min="11272" max="11272" width="12.42578125" style="13" customWidth="1"/>
    <col min="11273" max="11273" width="16.7109375" style="13" customWidth="1"/>
    <col min="11274" max="11274" width="12.85546875" style="13" customWidth="1"/>
    <col min="11275" max="11275" width="34.42578125" style="13" customWidth="1"/>
    <col min="11276" max="11276" width="19.28515625" style="13" customWidth="1"/>
    <col min="11277" max="11520" width="9.140625" style="13"/>
    <col min="11521" max="11521" width="22.7109375" style="13" customWidth="1"/>
    <col min="11522" max="11522" width="45.140625" style="13" customWidth="1"/>
    <col min="11523" max="11523" width="12" style="13" customWidth="1"/>
    <col min="11524" max="11524" width="13.7109375" style="13" customWidth="1"/>
    <col min="11525" max="11525" width="14.7109375" style="13" bestFit="1" customWidth="1"/>
    <col min="11526" max="11526" width="14.85546875" style="13" customWidth="1"/>
    <col min="11527" max="11527" width="17.5703125" style="13" customWidth="1"/>
    <col min="11528" max="11528" width="12.42578125" style="13" customWidth="1"/>
    <col min="11529" max="11529" width="16.7109375" style="13" customWidth="1"/>
    <col min="11530" max="11530" width="12.85546875" style="13" customWidth="1"/>
    <col min="11531" max="11531" width="34.42578125" style="13" customWidth="1"/>
    <col min="11532" max="11532" width="19.28515625" style="13" customWidth="1"/>
    <col min="11533" max="11776" width="9.140625" style="13"/>
    <col min="11777" max="11777" width="22.7109375" style="13" customWidth="1"/>
    <col min="11778" max="11778" width="45.140625" style="13" customWidth="1"/>
    <col min="11779" max="11779" width="12" style="13" customWidth="1"/>
    <col min="11780" max="11780" width="13.7109375" style="13" customWidth="1"/>
    <col min="11781" max="11781" width="14.7109375" style="13" bestFit="1" customWidth="1"/>
    <col min="11782" max="11782" width="14.85546875" style="13" customWidth="1"/>
    <col min="11783" max="11783" width="17.5703125" style="13" customWidth="1"/>
    <col min="11784" max="11784" width="12.42578125" style="13" customWidth="1"/>
    <col min="11785" max="11785" width="16.7109375" style="13" customWidth="1"/>
    <col min="11786" max="11786" width="12.85546875" style="13" customWidth="1"/>
    <col min="11787" max="11787" width="34.42578125" style="13" customWidth="1"/>
    <col min="11788" max="11788" width="19.28515625" style="13" customWidth="1"/>
    <col min="11789" max="12032" width="9.140625" style="13"/>
    <col min="12033" max="12033" width="22.7109375" style="13" customWidth="1"/>
    <col min="12034" max="12034" width="45.140625" style="13" customWidth="1"/>
    <col min="12035" max="12035" width="12" style="13" customWidth="1"/>
    <col min="12036" max="12036" width="13.7109375" style="13" customWidth="1"/>
    <col min="12037" max="12037" width="14.7109375" style="13" bestFit="1" customWidth="1"/>
    <col min="12038" max="12038" width="14.85546875" style="13" customWidth="1"/>
    <col min="12039" max="12039" width="17.5703125" style="13" customWidth="1"/>
    <col min="12040" max="12040" width="12.42578125" style="13" customWidth="1"/>
    <col min="12041" max="12041" width="16.7109375" style="13" customWidth="1"/>
    <col min="12042" max="12042" width="12.85546875" style="13" customWidth="1"/>
    <col min="12043" max="12043" width="34.42578125" style="13" customWidth="1"/>
    <col min="12044" max="12044" width="19.28515625" style="13" customWidth="1"/>
    <col min="12045" max="12288" width="9.140625" style="13"/>
    <col min="12289" max="12289" width="22.7109375" style="13" customWidth="1"/>
    <col min="12290" max="12290" width="45.140625" style="13" customWidth="1"/>
    <col min="12291" max="12291" width="12" style="13" customWidth="1"/>
    <col min="12292" max="12292" width="13.7109375" style="13" customWidth="1"/>
    <col min="12293" max="12293" width="14.7109375" style="13" bestFit="1" customWidth="1"/>
    <col min="12294" max="12294" width="14.85546875" style="13" customWidth="1"/>
    <col min="12295" max="12295" width="17.5703125" style="13" customWidth="1"/>
    <col min="12296" max="12296" width="12.42578125" style="13" customWidth="1"/>
    <col min="12297" max="12297" width="16.7109375" style="13" customWidth="1"/>
    <col min="12298" max="12298" width="12.85546875" style="13" customWidth="1"/>
    <col min="12299" max="12299" width="34.42578125" style="13" customWidth="1"/>
    <col min="12300" max="12300" width="19.28515625" style="13" customWidth="1"/>
    <col min="12301" max="12544" width="9.140625" style="13"/>
    <col min="12545" max="12545" width="22.7109375" style="13" customWidth="1"/>
    <col min="12546" max="12546" width="45.140625" style="13" customWidth="1"/>
    <col min="12547" max="12547" width="12" style="13" customWidth="1"/>
    <col min="12548" max="12548" width="13.7109375" style="13" customWidth="1"/>
    <col min="12549" max="12549" width="14.7109375" style="13" bestFit="1" customWidth="1"/>
    <col min="12550" max="12550" width="14.85546875" style="13" customWidth="1"/>
    <col min="12551" max="12551" width="17.5703125" style="13" customWidth="1"/>
    <col min="12552" max="12552" width="12.42578125" style="13" customWidth="1"/>
    <col min="12553" max="12553" width="16.7109375" style="13" customWidth="1"/>
    <col min="12554" max="12554" width="12.85546875" style="13" customWidth="1"/>
    <col min="12555" max="12555" width="34.42578125" style="13" customWidth="1"/>
    <col min="12556" max="12556" width="19.28515625" style="13" customWidth="1"/>
    <col min="12557" max="12800" width="9.140625" style="13"/>
    <col min="12801" max="12801" width="22.7109375" style="13" customWidth="1"/>
    <col min="12802" max="12802" width="45.140625" style="13" customWidth="1"/>
    <col min="12803" max="12803" width="12" style="13" customWidth="1"/>
    <col min="12804" max="12804" width="13.7109375" style="13" customWidth="1"/>
    <col min="12805" max="12805" width="14.7109375" style="13" bestFit="1" customWidth="1"/>
    <col min="12806" max="12806" width="14.85546875" style="13" customWidth="1"/>
    <col min="12807" max="12807" width="17.5703125" style="13" customWidth="1"/>
    <col min="12808" max="12808" width="12.42578125" style="13" customWidth="1"/>
    <col min="12809" max="12809" width="16.7109375" style="13" customWidth="1"/>
    <col min="12810" max="12810" width="12.85546875" style="13" customWidth="1"/>
    <col min="12811" max="12811" width="34.42578125" style="13" customWidth="1"/>
    <col min="12812" max="12812" width="19.28515625" style="13" customWidth="1"/>
    <col min="12813" max="13056" width="9.140625" style="13"/>
    <col min="13057" max="13057" width="22.7109375" style="13" customWidth="1"/>
    <col min="13058" max="13058" width="45.140625" style="13" customWidth="1"/>
    <col min="13059" max="13059" width="12" style="13" customWidth="1"/>
    <col min="13060" max="13060" width="13.7109375" style="13" customWidth="1"/>
    <col min="13061" max="13061" width="14.7109375" style="13" bestFit="1" customWidth="1"/>
    <col min="13062" max="13062" width="14.85546875" style="13" customWidth="1"/>
    <col min="13063" max="13063" width="17.5703125" style="13" customWidth="1"/>
    <col min="13064" max="13064" width="12.42578125" style="13" customWidth="1"/>
    <col min="13065" max="13065" width="16.7109375" style="13" customWidth="1"/>
    <col min="13066" max="13066" width="12.85546875" style="13" customWidth="1"/>
    <col min="13067" max="13067" width="34.42578125" style="13" customWidth="1"/>
    <col min="13068" max="13068" width="19.28515625" style="13" customWidth="1"/>
    <col min="13069" max="13312" width="9.140625" style="13"/>
    <col min="13313" max="13313" width="22.7109375" style="13" customWidth="1"/>
    <col min="13314" max="13314" width="45.140625" style="13" customWidth="1"/>
    <col min="13315" max="13315" width="12" style="13" customWidth="1"/>
    <col min="13316" max="13316" width="13.7109375" style="13" customWidth="1"/>
    <col min="13317" max="13317" width="14.7109375" style="13" bestFit="1" customWidth="1"/>
    <col min="13318" max="13318" width="14.85546875" style="13" customWidth="1"/>
    <col min="13319" max="13319" width="17.5703125" style="13" customWidth="1"/>
    <col min="13320" max="13320" width="12.42578125" style="13" customWidth="1"/>
    <col min="13321" max="13321" width="16.7109375" style="13" customWidth="1"/>
    <col min="13322" max="13322" width="12.85546875" style="13" customWidth="1"/>
    <col min="13323" max="13323" width="34.42578125" style="13" customWidth="1"/>
    <col min="13324" max="13324" width="19.28515625" style="13" customWidth="1"/>
    <col min="13325" max="13568" width="9.140625" style="13"/>
    <col min="13569" max="13569" width="22.7109375" style="13" customWidth="1"/>
    <col min="13570" max="13570" width="45.140625" style="13" customWidth="1"/>
    <col min="13571" max="13571" width="12" style="13" customWidth="1"/>
    <col min="13572" max="13572" width="13.7109375" style="13" customWidth="1"/>
    <col min="13573" max="13573" width="14.7109375" style="13" bestFit="1" customWidth="1"/>
    <col min="13574" max="13574" width="14.85546875" style="13" customWidth="1"/>
    <col min="13575" max="13575" width="17.5703125" style="13" customWidth="1"/>
    <col min="13576" max="13576" width="12.42578125" style="13" customWidth="1"/>
    <col min="13577" max="13577" width="16.7109375" style="13" customWidth="1"/>
    <col min="13578" max="13578" width="12.85546875" style="13" customWidth="1"/>
    <col min="13579" max="13579" width="34.42578125" style="13" customWidth="1"/>
    <col min="13580" max="13580" width="19.28515625" style="13" customWidth="1"/>
    <col min="13581" max="13824" width="9.140625" style="13"/>
    <col min="13825" max="13825" width="22.7109375" style="13" customWidth="1"/>
    <col min="13826" max="13826" width="45.140625" style="13" customWidth="1"/>
    <col min="13827" max="13827" width="12" style="13" customWidth="1"/>
    <col min="13828" max="13828" width="13.7109375" style="13" customWidth="1"/>
    <col min="13829" max="13829" width="14.7109375" style="13" bestFit="1" customWidth="1"/>
    <col min="13830" max="13830" width="14.85546875" style="13" customWidth="1"/>
    <col min="13831" max="13831" width="17.5703125" style="13" customWidth="1"/>
    <col min="13832" max="13832" width="12.42578125" style="13" customWidth="1"/>
    <col min="13833" max="13833" width="16.7109375" style="13" customWidth="1"/>
    <col min="13834" max="13834" width="12.85546875" style="13" customWidth="1"/>
    <col min="13835" max="13835" width="34.42578125" style="13" customWidth="1"/>
    <col min="13836" max="13836" width="19.28515625" style="13" customWidth="1"/>
    <col min="13837" max="14080" width="9.140625" style="13"/>
    <col min="14081" max="14081" width="22.7109375" style="13" customWidth="1"/>
    <col min="14082" max="14082" width="45.140625" style="13" customWidth="1"/>
    <col min="14083" max="14083" width="12" style="13" customWidth="1"/>
    <col min="14084" max="14084" width="13.7109375" style="13" customWidth="1"/>
    <col min="14085" max="14085" width="14.7109375" style="13" bestFit="1" customWidth="1"/>
    <col min="14086" max="14086" width="14.85546875" style="13" customWidth="1"/>
    <col min="14087" max="14087" width="17.5703125" style="13" customWidth="1"/>
    <col min="14088" max="14088" width="12.42578125" style="13" customWidth="1"/>
    <col min="14089" max="14089" width="16.7109375" style="13" customWidth="1"/>
    <col min="14090" max="14090" width="12.85546875" style="13" customWidth="1"/>
    <col min="14091" max="14091" width="34.42578125" style="13" customWidth="1"/>
    <col min="14092" max="14092" width="19.28515625" style="13" customWidth="1"/>
    <col min="14093" max="14336" width="9.140625" style="13"/>
    <col min="14337" max="14337" width="22.7109375" style="13" customWidth="1"/>
    <col min="14338" max="14338" width="45.140625" style="13" customWidth="1"/>
    <col min="14339" max="14339" width="12" style="13" customWidth="1"/>
    <col min="14340" max="14340" width="13.7109375" style="13" customWidth="1"/>
    <col min="14341" max="14341" width="14.7109375" style="13" bestFit="1" customWidth="1"/>
    <col min="14342" max="14342" width="14.85546875" style="13" customWidth="1"/>
    <col min="14343" max="14343" width="17.5703125" style="13" customWidth="1"/>
    <col min="14344" max="14344" width="12.42578125" style="13" customWidth="1"/>
    <col min="14345" max="14345" width="16.7109375" style="13" customWidth="1"/>
    <col min="14346" max="14346" width="12.85546875" style="13" customWidth="1"/>
    <col min="14347" max="14347" width="34.42578125" style="13" customWidth="1"/>
    <col min="14348" max="14348" width="19.28515625" style="13" customWidth="1"/>
    <col min="14349" max="14592" width="9.140625" style="13"/>
    <col min="14593" max="14593" width="22.7109375" style="13" customWidth="1"/>
    <col min="14594" max="14594" width="45.140625" style="13" customWidth="1"/>
    <col min="14595" max="14595" width="12" style="13" customWidth="1"/>
    <col min="14596" max="14596" width="13.7109375" style="13" customWidth="1"/>
    <col min="14597" max="14597" width="14.7109375" style="13" bestFit="1" customWidth="1"/>
    <col min="14598" max="14598" width="14.85546875" style="13" customWidth="1"/>
    <col min="14599" max="14599" width="17.5703125" style="13" customWidth="1"/>
    <col min="14600" max="14600" width="12.42578125" style="13" customWidth="1"/>
    <col min="14601" max="14601" width="16.7109375" style="13" customWidth="1"/>
    <col min="14602" max="14602" width="12.85546875" style="13" customWidth="1"/>
    <col min="14603" max="14603" width="34.42578125" style="13" customWidth="1"/>
    <col min="14604" max="14604" width="19.28515625" style="13" customWidth="1"/>
    <col min="14605" max="14848" width="9.140625" style="13"/>
    <col min="14849" max="14849" width="22.7109375" style="13" customWidth="1"/>
    <col min="14850" max="14850" width="45.140625" style="13" customWidth="1"/>
    <col min="14851" max="14851" width="12" style="13" customWidth="1"/>
    <col min="14852" max="14852" width="13.7109375" style="13" customWidth="1"/>
    <col min="14853" max="14853" width="14.7109375" style="13" bestFit="1" customWidth="1"/>
    <col min="14854" max="14854" width="14.85546875" style="13" customWidth="1"/>
    <col min="14855" max="14855" width="17.5703125" style="13" customWidth="1"/>
    <col min="14856" max="14856" width="12.42578125" style="13" customWidth="1"/>
    <col min="14857" max="14857" width="16.7109375" style="13" customWidth="1"/>
    <col min="14858" max="14858" width="12.85546875" style="13" customWidth="1"/>
    <col min="14859" max="14859" width="34.42578125" style="13" customWidth="1"/>
    <col min="14860" max="14860" width="19.28515625" style="13" customWidth="1"/>
    <col min="14861" max="15104" width="9.140625" style="13"/>
    <col min="15105" max="15105" width="22.7109375" style="13" customWidth="1"/>
    <col min="15106" max="15106" width="45.140625" style="13" customWidth="1"/>
    <col min="15107" max="15107" width="12" style="13" customWidth="1"/>
    <col min="15108" max="15108" width="13.7109375" style="13" customWidth="1"/>
    <col min="15109" max="15109" width="14.7109375" style="13" bestFit="1" customWidth="1"/>
    <col min="15110" max="15110" width="14.85546875" style="13" customWidth="1"/>
    <col min="15111" max="15111" width="17.5703125" style="13" customWidth="1"/>
    <col min="15112" max="15112" width="12.42578125" style="13" customWidth="1"/>
    <col min="15113" max="15113" width="16.7109375" style="13" customWidth="1"/>
    <col min="15114" max="15114" width="12.85546875" style="13" customWidth="1"/>
    <col min="15115" max="15115" width="34.42578125" style="13" customWidth="1"/>
    <col min="15116" max="15116" width="19.28515625" style="13" customWidth="1"/>
    <col min="15117" max="15360" width="9.140625" style="13"/>
    <col min="15361" max="15361" width="22.7109375" style="13" customWidth="1"/>
    <col min="15362" max="15362" width="45.140625" style="13" customWidth="1"/>
    <col min="15363" max="15363" width="12" style="13" customWidth="1"/>
    <col min="15364" max="15364" width="13.7109375" style="13" customWidth="1"/>
    <col min="15365" max="15365" width="14.7109375" style="13" bestFit="1" customWidth="1"/>
    <col min="15366" max="15366" width="14.85546875" style="13" customWidth="1"/>
    <col min="15367" max="15367" width="17.5703125" style="13" customWidth="1"/>
    <col min="15368" max="15368" width="12.42578125" style="13" customWidth="1"/>
    <col min="15369" max="15369" width="16.7109375" style="13" customWidth="1"/>
    <col min="15370" max="15370" width="12.85546875" style="13" customWidth="1"/>
    <col min="15371" max="15371" width="34.42578125" style="13" customWidth="1"/>
    <col min="15372" max="15372" width="19.28515625" style="13" customWidth="1"/>
    <col min="15373" max="15616" width="9.140625" style="13"/>
    <col min="15617" max="15617" width="22.7109375" style="13" customWidth="1"/>
    <col min="15618" max="15618" width="45.140625" style="13" customWidth="1"/>
    <col min="15619" max="15619" width="12" style="13" customWidth="1"/>
    <col min="15620" max="15620" width="13.7109375" style="13" customWidth="1"/>
    <col min="15621" max="15621" width="14.7109375" style="13" bestFit="1" customWidth="1"/>
    <col min="15622" max="15622" width="14.85546875" style="13" customWidth="1"/>
    <col min="15623" max="15623" width="17.5703125" style="13" customWidth="1"/>
    <col min="15624" max="15624" width="12.42578125" style="13" customWidth="1"/>
    <col min="15625" max="15625" width="16.7109375" style="13" customWidth="1"/>
    <col min="15626" max="15626" width="12.85546875" style="13" customWidth="1"/>
    <col min="15627" max="15627" width="34.42578125" style="13" customWidth="1"/>
    <col min="15628" max="15628" width="19.28515625" style="13" customWidth="1"/>
    <col min="15629" max="15872" width="9.140625" style="13"/>
    <col min="15873" max="15873" width="22.7109375" style="13" customWidth="1"/>
    <col min="15874" max="15874" width="45.140625" style="13" customWidth="1"/>
    <col min="15875" max="15875" width="12" style="13" customWidth="1"/>
    <col min="15876" max="15876" width="13.7109375" style="13" customWidth="1"/>
    <col min="15877" max="15877" width="14.7109375" style="13" bestFit="1" customWidth="1"/>
    <col min="15878" max="15878" width="14.85546875" style="13" customWidth="1"/>
    <col min="15879" max="15879" width="17.5703125" style="13" customWidth="1"/>
    <col min="15880" max="15880" width="12.42578125" style="13" customWidth="1"/>
    <col min="15881" max="15881" width="16.7109375" style="13" customWidth="1"/>
    <col min="15882" max="15882" width="12.85546875" style="13" customWidth="1"/>
    <col min="15883" max="15883" width="34.42578125" style="13" customWidth="1"/>
    <col min="15884" max="15884" width="19.28515625" style="13" customWidth="1"/>
    <col min="15885" max="16128" width="9.140625" style="13"/>
    <col min="16129" max="16129" width="22.7109375" style="13" customWidth="1"/>
    <col min="16130" max="16130" width="45.140625" style="13" customWidth="1"/>
    <col min="16131" max="16131" width="12" style="13" customWidth="1"/>
    <col min="16132" max="16132" width="13.7109375" style="13" customWidth="1"/>
    <col min="16133" max="16133" width="14.7109375" style="13" bestFit="1" customWidth="1"/>
    <col min="16134" max="16134" width="14.85546875" style="13" customWidth="1"/>
    <col min="16135" max="16135" width="17.5703125" style="13" customWidth="1"/>
    <col min="16136" max="16136" width="12.42578125" style="13" customWidth="1"/>
    <col min="16137" max="16137" width="16.7109375" style="13" customWidth="1"/>
    <col min="16138" max="16138" width="12.85546875" style="13" customWidth="1"/>
    <col min="16139" max="16139" width="34.42578125" style="13" customWidth="1"/>
    <col min="16140" max="16140" width="19.28515625" style="13" customWidth="1"/>
    <col min="16141" max="16384" width="9.140625" style="13"/>
  </cols>
  <sheetData>
    <row r="1" spans="1:12" x14ac:dyDescent="0.2">
      <c r="A1" s="12" t="s">
        <v>0</v>
      </c>
    </row>
    <row r="2" spans="1:12" x14ac:dyDescent="0.2">
      <c r="A2" s="15" t="s">
        <v>1</v>
      </c>
    </row>
    <row r="4" spans="1:12" ht="18.75" x14ac:dyDescent="0.2">
      <c r="A4" s="66" t="s">
        <v>2</v>
      </c>
      <c r="B4" s="66"/>
      <c r="C4" s="66"/>
      <c r="D4" s="66"/>
      <c r="E4" s="66"/>
      <c r="F4" s="66"/>
      <c r="G4" s="66"/>
      <c r="H4" s="66"/>
      <c r="I4" s="66"/>
      <c r="J4" s="66"/>
      <c r="K4" s="66"/>
      <c r="L4" s="66"/>
    </row>
    <row r="5" spans="1:12" ht="18.75" x14ac:dyDescent="0.2">
      <c r="A5" s="66" t="s">
        <v>3</v>
      </c>
      <c r="B5" s="66"/>
      <c r="C5" s="66"/>
      <c r="D5" s="66"/>
      <c r="E5" s="66"/>
      <c r="F5" s="66"/>
      <c r="G5" s="66"/>
      <c r="H5" s="66"/>
      <c r="I5" s="66"/>
      <c r="J5" s="66"/>
      <c r="K5" s="66"/>
      <c r="L5" s="66"/>
    </row>
    <row r="6" spans="1:12" ht="18.75" x14ac:dyDescent="0.2">
      <c r="A6" s="66" t="s">
        <v>4</v>
      </c>
      <c r="B6" s="66"/>
      <c r="C6" s="66"/>
      <c r="D6" s="66"/>
      <c r="E6" s="66"/>
      <c r="F6" s="66"/>
      <c r="G6" s="66"/>
      <c r="H6" s="66"/>
      <c r="I6" s="66"/>
      <c r="J6" s="66"/>
      <c r="K6" s="66"/>
      <c r="L6" s="66"/>
    </row>
    <row r="7" spans="1:12" ht="18.75" x14ac:dyDescent="0.2">
      <c r="A7" s="67" t="s">
        <v>110</v>
      </c>
      <c r="B7" s="67"/>
      <c r="C7" s="67"/>
      <c r="D7" s="67"/>
      <c r="E7" s="67"/>
      <c r="F7" s="67"/>
      <c r="G7" s="67"/>
      <c r="H7" s="67"/>
      <c r="I7" s="67"/>
      <c r="J7" s="67"/>
      <c r="K7" s="67"/>
      <c r="L7" s="67"/>
    </row>
    <row r="8" spans="1:12" x14ac:dyDescent="0.2">
      <c r="A8" s="41"/>
      <c r="B8" s="38"/>
      <c r="C8" s="38"/>
      <c r="D8" s="38"/>
      <c r="E8" s="38"/>
      <c r="F8" s="38"/>
      <c r="G8" s="38"/>
      <c r="H8" s="38"/>
      <c r="I8" s="38"/>
      <c r="J8" s="38"/>
    </row>
    <row r="9" spans="1:12" x14ac:dyDescent="0.2">
      <c r="A9" s="42"/>
      <c r="B9" s="38"/>
      <c r="C9" s="38"/>
      <c r="D9" s="38"/>
      <c r="E9" s="38"/>
      <c r="F9" s="38"/>
      <c r="G9" s="38"/>
      <c r="H9" s="38"/>
      <c r="I9" s="38"/>
      <c r="J9" s="38"/>
    </row>
    <row r="10" spans="1:12" x14ac:dyDescent="0.2">
      <c r="A10" s="42"/>
      <c r="B10" s="38"/>
      <c r="C10" s="38"/>
      <c r="D10" s="38"/>
      <c r="E10" s="38"/>
      <c r="F10" s="38"/>
      <c r="G10" s="38"/>
      <c r="H10" s="38"/>
      <c r="I10" s="38"/>
      <c r="J10" s="38"/>
      <c r="K10" s="39" t="s">
        <v>111</v>
      </c>
      <c r="L10" s="13">
        <v>1.66581</v>
      </c>
    </row>
    <row r="11" spans="1:12" x14ac:dyDescent="0.2">
      <c r="A11" s="43"/>
      <c r="B11" s="38"/>
      <c r="C11" s="44"/>
      <c r="D11" s="38"/>
      <c r="E11" s="38"/>
      <c r="F11" s="38"/>
      <c r="G11" s="38"/>
      <c r="H11" s="38"/>
      <c r="I11" s="38"/>
      <c r="J11" s="38"/>
    </row>
    <row r="12" spans="1:12" s="16" customFormat="1" ht="63.75" x14ac:dyDescent="0.25">
      <c r="A12" s="11" t="s">
        <v>5</v>
      </c>
      <c r="B12" s="11" t="s">
        <v>6</v>
      </c>
      <c r="C12" s="1" t="s">
        <v>109</v>
      </c>
      <c r="D12" s="2" t="s">
        <v>7</v>
      </c>
      <c r="E12" s="11" t="s">
        <v>8</v>
      </c>
      <c r="F12" s="11" t="s">
        <v>9</v>
      </c>
      <c r="G12" s="1" t="s">
        <v>10</v>
      </c>
      <c r="H12" s="11" t="s">
        <v>11</v>
      </c>
      <c r="I12" s="11" t="s">
        <v>12</v>
      </c>
      <c r="J12" s="1" t="s">
        <v>13</v>
      </c>
      <c r="K12" s="11" t="s">
        <v>14</v>
      </c>
      <c r="L12" s="17" t="s">
        <v>15</v>
      </c>
    </row>
    <row r="13" spans="1:12" s="26" customFormat="1" ht="12.75" x14ac:dyDescent="0.2">
      <c r="A13" s="8" t="s">
        <v>16</v>
      </c>
      <c r="B13" s="3"/>
      <c r="C13" s="4"/>
      <c r="D13" s="5"/>
      <c r="E13" s="5"/>
      <c r="F13" s="5"/>
      <c r="G13" s="22"/>
      <c r="H13" s="5"/>
      <c r="I13" s="5"/>
      <c r="J13" s="22"/>
      <c r="K13" s="5"/>
      <c r="L13" s="5"/>
    </row>
    <row r="14" spans="1:12" s="26" customFormat="1" ht="12.75" x14ac:dyDescent="0.2">
      <c r="A14" s="9" t="s">
        <v>17</v>
      </c>
      <c r="B14" s="6"/>
      <c r="C14" s="18">
        <v>0</v>
      </c>
      <c r="D14" s="7"/>
      <c r="E14" s="7"/>
      <c r="F14" s="7"/>
      <c r="G14" s="18"/>
      <c r="H14" s="7"/>
      <c r="I14" s="7"/>
      <c r="J14" s="18"/>
      <c r="K14" s="7"/>
      <c r="L14" s="7"/>
    </row>
    <row r="15" spans="1:12" s="26" customFormat="1" ht="12.75" x14ac:dyDescent="0.2">
      <c r="A15" s="8" t="s">
        <v>18</v>
      </c>
      <c r="B15" s="3"/>
      <c r="C15" s="19"/>
      <c r="D15" s="5"/>
      <c r="E15" s="5"/>
      <c r="F15" s="5"/>
      <c r="G15" s="22"/>
      <c r="H15" s="5"/>
      <c r="I15" s="5"/>
      <c r="J15" s="22"/>
      <c r="K15" s="5"/>
      <c r="L15" s="5"/>
    </row>
    <row r="16" spans="1:12" s="26" customFormat="1" ht="12.75" x14ac:dyDescent="0.2">
      <c r="A16" s="9" t="s">
        <v>19</v>
      </c>
      <c r="B16" s="6"/>
      <c r="C16" s="18">
        <v>0</v>
      </c>
      <c r="D16" s="7"/>
      <c r="E16" s="7"/>
      <c r="F16" s="7"/>
      <c r="G16" s="20"/>
      <c r="H16" s="7"/>
      <c r="I16" s="7"/>
      <c r="J16" s="20"/>
      <c r="K16" s="7"/>
      <c r="L16" s="7"/>
    </row>
    <row r="17" spans="1:12" s="25" customFormat="1" ht="12.75" x14ac:dyDescent="0.2">
      <c r="A17" s="23" t="s">
        <v>20</v>
      </c>
      <c r="B17" s="24"/>
      <c r="C17" s="47"/>
      <c r="D17" s="45"/>
      <c r="E17" s="45"/>
      <c r="F17" s="45"/>
      <c r="G17" s="48"/>
      <c r="H17" s="45"/>
      <c r="I17" s="45"/>
      <c r="J17" s="48"/>
      <c r="K17" s="10"/>
      <c r="L17" s="10"/>
    </row>
    <row r="18" spans="1:12" s="25" customFormat="1" ht="63.75" x14ac:dyDescent="0.2">
      <c r="A18" s="23"/>
      <c r="B18" s="24" t="s">
        <v>37</v>
      </c>
      <c r="C18" s="46">
        <v>-5</v>
      </c>
      <c r="D18" s="45" t="s">
        <v>38</v>
      </c>
      <c r="E18" s="45" t="s">
        <v>39</v>
      </c>
      <c r="F18" s="45" t="s">
        <v>40</v>
      </c>
      <c r="G18" s="48">
        <v>70</v>
      </c>
      <c r="H18" s="45" t="s">
        <v>41</v>
      </c>
      <c r="I18" s="45" t="s">
        <v>42</v>
      </c>
      <c r="J18" s="48">
        <v>69</v>
      </c>
      <c r="K18" s="10" t="s">
        <v>43</v>
      </c>
      <c r="L18" s="10" t="s">
        <v>44</v>
      </c>
    </row>
    <row r="19" spans="1:12" s="25" customFormat="1" ht="38.25" x14ac:dyDescent="0.2">
      <c r="A19" s="23"/>
      <c r="B19" s="24" t="s">
        <v>45</v>
      </c>
      <c r="C19" s="46">
        <v>-30</v>
      </c>
      <c r="D19" s="45" t="s">
        <v>46</v>
      </c>
      <c r="E19" s="45"/>
      <c r="F19" s="45" t="s">
        <v>47</v>
      </c>
      <c r="G19" s="48">
        <v>490</v>
      </c>
      <c r="H19" s="45" t="s">
        <v>48</v>
      </c>
      <c r="I19" s="45" t="s">
        <v>49</v>
      </c>
      <c r="J19" s="48">
        <v>478</v>
      </c>
      <c r="K19" s="10" t="s">
        <v>50</v>
      </c>
      <c r="L19" s="10"/>
    </row>
    <row r="20" spans="1:12" s="25" customFormat="1" ht="38.25" x14ac:dyDescent="0.2">
      <c r="A20" s="23"/>
      <c r="B20" s="24" t="s">
        <v>51</v>
      </c>
      <c r="C20" s="46">
        <v>-28</v>
      </c>
      <c r="D20" s="45" t="s">
        <v>52</v>
      </c>
      <c r="E20" s="45" t="s">
        <v>53</v>
      </c>
      <c r="F20" s="45" t="s">
        <v>54</v>
      </c>
      <c r="G20" s="48">
        <v>420</v>
      </c>
      <c r="H20" s="45" t="s">
        <v>55</v>
      </c>
      <c r="I20" s="45" t="s">
        <v>56</v>
      </c>
      <c r="J20" s="48">
        <v>420</v>
      </c>
      <c r="K20" s="10" t="s">
        <v>57</v>
      </c>
      <c r="L20" s="10"/>
    </row>
    <row r="21" spans="1:12" s="25" customFormat="1" ht="25.5" x14ac:dyDescent="0.2">
      <c r="A21" s="23"/>
      <c r="B21" s="24" t="s">
        <v>58</v>
      </c>
      <c r="C21" s="45"/>
      <c r="D21" s="45" t="s">
        <v>59</v>
      </c>
      <c r="E21" s="45" t="s">
        <v>60</v>
      </c>
      <c r="F21" s="45" t="s">
        <v>61</v>
      </c>
      <c r="G21" s="48"/>
      <c r="H21" s="45"/>
      <c r="I21" s="45"/>
      <c r="J21" s="48"/>
      <c r="K21" s="10"/>
      <c r="L21" s="10"/>
    </row>
    <row r="22" spans="1:12" s="25" customFormat="1" ht="63.75" x14ac:dyDescent="0.2">
      <c r="A22" s="23"/>
      <c r="B22" s="24" t="s">
        <v>62</v>
      </c>
      <c r="C22" s="46">
        <v>0</v>
      </c>
      <c r="D22" s="45"/>
      <c r="E22" s="45"/>
      <c r="F22" s="45"/>
      <c r="G22" s="48">
        <v>3</v>
      </c>
      <c r="H22" s="45" t="s">
        <v>63</v>
      </c>
      <c r="I22" s="45" t="s">
        <v>64</v>
      </c>
      <c r="J22" s="48">
        <v>3</v>
      </c>
      <c r="K22" s="10" t="s">
        <v>65</v>
      </c>
      <c r="L22" s="10"/>
    </row>
    <row r="23" spans="1:12" s="25" customFormat="1" ht="63.75" x14ac:dyDescent="0.2">
      <c r="A23" s="23"/>
      <c r="B23" s="24" t="s">
        <v>66</v>
      </c>
      <c r="C23" s="46">
        <v>0</v>
      </c>
      <c r="D23" s="45"/>
      <c r="E23" s="45"/>
      <c r="F23" s="45"/>
      <c r="G23" s="48">
        <v>194</v>
      </c>
      <c r="H23" s="45" t="s">
        <v>67</v>
      </c>
      <c r="I23" s="45" t="s">
        <v>64</v>
      </c>
      <c r="J23" s="48">
        <v>299</v>
      </c>
      <c r="K23" s="10" t="s">
        <v>65</v>
      </c>
      <c r="L23" s="10"/>
    </row>
    <row r="24" spans="1:12" s="25" customFormat="1" ht="63.75" x14ac:dyDescent="0.2">
      <c r="A24" s="23"/>
      <c r="B24" s="24" t="s">
        <v>68</v>
      </c>
      <c r="C24" s="46">
        <v>0</v>
      </c>
      <c r="D24" s="45"/>
      <c r="E24" s="45"/>
      <c r="F24" s="45"/>
      <c r="G24" s="48">
        <v>5</v>
      </c>
      <c r="H24" s="45" t="s">
        <v>69</v>
      </c>
      <c r="I24" s="45" t="s">
        <v>64</v>
      </c>
      <c r="J24" s="48">
        <v>3</v>
      </c>
      <c r="K24" s="10" t="s">
        <v>65</v>
      </c>
      <c r="L24" s="10"/>
    </row>
    <row r="25" spans="1:12" s="25" customFormat="1" ht="140.25" x14ac:dyDescent="0.2">
      <c r="A25" s="23"/>
      <c r="B25" s="40" t="s">
        <v>71</v>
      </c>
      <c r="C25" s="46">
        <v>0</v>
      </c>
      <c r="D25" s="45" t="s">
        <v>52</v>
      </c>
      <c r="E25" s="45" t="s">
        <v>72</v>
      </c>
      <c r="F25" s="45" t="s">
        <v>73</v>
      </c>
      <c r="G25" s="48">
        <v>100</v>
      </c>
      <c r="H25" s="45" t="s">
        <v>74</v>
      </c>
      <c r="I25" s="45" t="s">
        <v>75</v>
      </c>
      <c r="J25" s="48">
        <v>100</v>
      </c>
      <c r="K25" s="10" t="s">
        <v>76</v>
      </c>
      <c r="L25" s="10" t="s">
        <v>77</v>
      </c>
    </row>
    <row r="26" spans="1:12" s="25" customFormat="1" ht="83.25" customHeight="1" x14ac:dyDescent="0.2">
      <c r="A26" s="23"/>
      <c r="B26" s="24" t="s">
        <v>78</v>
      </c>
      <c r="C26" s="46">
        <v>0</v>
      </c>
      <c r="D26" s="45" t="s">
        <v>52</v>
      </c>
      <c r="E26" s="45" t="s">
        <v>72</v>
      </c>
      <c r="F26" s="45" t="s">
        <v>79</v>
      </c>
      <c r="G26" s="48">
        <v>64</v>
      </c>
      <c r="H26" s="45" t="s">
        <v>80</v>
      </c>
      <c r="I26" s="45" t="s">
        <v>81</v>
      </c>
      <c r="J26" s="48">
        <v>64</v>
      </c>
      <c r="K26" s="10" t="s">
        <v>82</v>
      </c>
      <c r="L26" s="10" t="s">
        <v>83</v>
      </c>
    </row>
    <row r="27" spans="1:12" s="25" customFormat="1" ht="37.5" customHeight="1" x14ac:dyDescent="0.2">
      <c r="A27" s="23"/>
      <c r="B27" s="24" t="s">
        <v>84</v>
      </c>
      <c r="C27" s="46">
        <v>0</v>
      </c>
      <c r="D27" s="45"/>
      <c r="E27" s="45" t="s">
        <v>72</v>
      </c>
      <c r="F27" s="45" t="s">
        <v>106</v>
      </c>
      <c r="G27" s="48">
        <v>49</v>
      </c>
      <c r="H27" s="45" t="s">
        <v>107</v>
      </c>
      <c r="I27" s="45" t="s">
        <v>85</v>
      </c>
      <c r="J27" s="48">
        <v>49</v>
      </c>
      <c r="K27" s="10" t="s">
        <v>108</v>
      </c>
      <c r="L27" s="10"/>
    </row>
    <row r="28" spans="1:12" s="25" customFormat="1" ht="63.75" x14ac:dyDescent="0.2">
      <c r="A28" s="23"/>
      <c r="B28" s="24" t="s">
        <v>86</v>
      </c>
      <c r="C28" s="46">
        <v>-35</v>
      </c>
      <c r="D28" s="45" t="s">
        <v>52</v>
      </c>
      <c r="E28" s="45" t="s">
        <v>87</v>
      </c>
      <c r="F28" s="45" t="s">
        <v>88</v>
      </c>
      <c r="G28" s="48">
        <v>140</v>
      </c>
      <c r="H28" s="45" t="s">
        <v>89</v>
      </c>
      <c r="I28" s="45" t="s">
        <v>90</v>
      </c>
      <c r="J28" s="48">
        <v>140</v>
      </c>
      <c r="K28" s="10" t="s">
        <v>91</v>
      </c>
      <c r="L28" s="10"/>
    </row>
    <row r="29" spans="1:12" s="25" customFormat="1" ht="63.75" x14ac:dyDescent="0.2">
      <c r="A29" s="23"/>
      <c r="B29" s="24" t="s">
        <v>86</v>
      </c>
      <c r="C29" s="46">
        <v>0</v>
      </c>
      <c r="D29" s="24" t="s">
        <v>52</v>
      </c>
      <c r="E29" s="24" t="s">
        <v>87</v>
      </c>
      <c r="F29" s="24" t="s">
        <v>114</v>
      </c>
      <c r="G29" s="48">
        <v>145</v>
      </c>
      <c r="H29" s="24" t="s">
        <v>115</v>
      </c>
      <c r="I29" s="24" t="s">
        <v>115</v>
      </c>
      <c r="J29" s="48">
        <v>144</v>
      </c>
      <c r="K29" s="24" t="s">
        <v>116</v>
      </c>
      <c r="L29" s="10"/>
    </row>
    <row r="30" spans="1:12" s="25" customFormat="1" ht="38.25" x14ac:dyDescent="0.2">
      <c r="A30" s="23"/>
      <c r="B30" s="24" t="s">
        <v>93</v>
      </c>
      <c r="C30" s="46">
        <v>-39</v>
      </c>
      <c r="D30" s="45" t="s">
        <v>52</v>
      </c>
      <c r="E30" s="45" t="s">
        <v>72</v>
      </c>
      <c r="F30" s="47" t="s">
        <v>94</v>
      </c>
      <c r="G30" s="48">
        <v>389</v>
      </c>
      <c r="H30" s="45" t="s">
        <v>95</v>
      </c>
      <c r="I30" s="45" t="s">
        <v>92</v>
      </c>
      <c r="J30" s="49">
        <v>309</v>
      </c>
      <c r="K30" s="10" t="s">
        <v>96</v>
      </c>
      <c r="L30" s="10"/>
    </row>
    <row r="31" spans="1:12" s="25" customFormat="1" ht="51" x14ac:dyDescent="0.2">
      <c r="A31" s="23"/>
      <c r="B31" s="24" t="s">
        <v>97</v>
      </c>
      <c r="C31" s="46">
        <v>0</v>
      </c>
      <c r="D31" s="45" t="s">
        <v>70</v>
      </c>
      <c r="E31" s="45" t="s">
        <v>60</v>
      </c>
      <c r="F31" s="47" t="s">
        <v>98</v>
      </c>
      <c r="G31" s="49">
        <v>240</v>
      </c>
      <c r="H31" s="45" t="s">
        <v>99</v>
      </c>
      <c r="I31" s="45" t="s">
        <v>100</v>
      </c>
      <c r="J31" s="49">
        <v>240</v>
      </c>
      <c r="K31" s="10" t="s">
        <v>101</v>
      </c>
      <c r="L31" s="10"/>
    </row>
    <row r="32" spans="1:12" s="26" customFormat="1" ht="38.25" x14ac:dyDescent="0.2">
      <c r="B32" s="3" t="s">
        <v>102</v>
      </c>
      <c r="C32" s="46">
        <v>-20</v>
      </c>
      <c r="D32" s="50" t="s">
        <v>70</v>
      </c>
      <c r="E32" s="50" t="s">
        <v>60</v>
      </c>
      <c r="F32" s="50" t="s">
        <v>103</v>
      </c>
      <c r="G32" s="51">
        <v>245</v>
      </c>
      <c r="H32" s="50" t="s">
        <v>104</v>
      </c>
      <c r="I32" s="50" t="s">
        <v>49</v>
      </c>
      <c r="J32" s="52">
        <v>241</v>
      </c>
      <c r="K32" s="5" t="s">
        <v>105</v>
      </c>
      <c r="L32" s="5"/>
    </row>
    <row r="33" spans="1:12" s="26" customFormat="1" ht="12.75" x14ac:dyDescent="0.2">
      <c r="A33" s="3"/>
      <c r="B33" s="3"/>
      <c r="C33" s="46">
        <f>SUM(C18:C20)+SUM(C22:C32)</f>
        <v>-157</v>
      </c>
      <c r="D33" s="50"/>
      <c r="E33" s="50"/>
      <c r="F33" s="50"/>
      <c r="G33" s="51"/>
      <c r="H33" s="50"/>
      <c r="I33" s="50"/>
      <c r="J33" s="52"/>
      <c r="K33" s="5"/>
      <c r="L33" s="5"/>
    </row>
    <row r="34" spans="1:12" s="26" customFormat="1" ht="12.75" x14ac:dyDescent="0.2">
      <c r="A34" s="3"/>
      <c r="B34" s="3"/>
      <c r="C34" s="45"/>
      <c r="D34" s="5"/>
      <c r="E34" s="5"/>
      <c r="F34" s="5"/>
      <c r="G34" s="51"/>
      <c r="H34" s="5"/>
      <c r="I34" s="5"/>
      <c r="J34" s="52"/>
      <c r="K34" s="5"/>
      <c r="L34" s="5"/>
    </row>
    <row r="35" spans="1:12" s="26" customFormat="1" ht="12.75" x14ac:dyDescent="0.2">
      <c r="A35" s="3" t="s">
        <v>118</v>
      </c>
      <c r="B35" s="3" t="s">
        <v>119</v>
      </c>
      <c r="C35" s="45">
        <v>-264511</v>
      </c>
      <c r="D35" s="5"/>
      <c r="E35" s="5"/>
      <c r="F35" s="5"/>
      <c r="G35" s="56"/>
      <c r="H35" s="5"/>
      <c r="I35" s="5"/>
      <c r="J35" s="52"/>
      <c r="K35" s="5"/>
      <c r="L35" s="5"/>
    </row>
    <row r="36" spans="1:12" s="26" customFormat="1" ht="12.75" x14ac:dyDescent="0.2">
      <c r="A36" s="3"/>
      <c r="B36" s="3" t="s">
        <v>120</v>
      </c>
      <c r="C36" s="45">
        <v>-42167</v>
      </c>
      <c r="D36" s="5"/>
      <c r="E36" s="5"/>
      <c r="F36" s="5"/>
      <c r="G36" s="56"/>
      <c r="H36" s="5"/>
      <c r="I36" s="5"/>
      <c r="J36" s="22"/>
      <c r="K36" s="5"/>
      <c r="L36" s="5"/>
    </row>
    <row r="37" spans="1:12" s="26" customFormat="1" ht="25.5" x14ac:dyDescent="0.2">
      <c r="A37" s="3"/>
      <c r="B37" s="3" t="s">
        <v>121</v>
      </c>
      <c r="C37" s="45">
        <v>-15008</v>
      </c>
      <c r="D37" s="5"/>
      <c r="E37" s="5"/>
      <c r="F37" s="5"/>
      <c r="G37" s="56"/>
      <c r="H37" s="5"/>
      <c r="I37" s="5"/>
      <c r="J37" s="22"/>
      <c r="K37" s="5"/>
      <c r="L37" s="5"/>
    </row>
    <row r="38" spans="1:12" s="26" customFormat="1" ht="12.75" x14ac:dyDescent="0.2">
      <c r="A38" s="3"/>
      <c r="B38" s="3" t="s">
        <v>122</v>
      </c>
      <c r="C38" s="45">
        <v>-1170</v>
      </c>
      <c r="D38" s="5"/>
      <c r="E38" s="5"/>
      <c r="F38" s="5"/>
      <c r="G38" s="56"/>
      <c r="H38" s="5"/>
      <c r="I38" s="5"/>
      <c r="J38" s="22"/>
      <c r="K38" s="5"/>
      <c r="L38" s="5"/>
    </row>
    <row r="39" spans="1:12" s="26" customFormat="1" ht="12.75" x14ac:dyDescent="0.2">
      <c r="A39" s="3"/>
      <c r="B39" s="3" t="s">
        <v>123</v>
      </c>
      <c r="C39" s="45">
        <v>0</v>
      </c>
      <c r="D39" s="5"/>
      <c r="E39" s="5"/>
      <c r="F39" s="5"/>
      <c r="G39" s="56"/>
      <c r="H39" s="5"/>
      <c r="I39" s="5"/>
      <c r="J39" s="22"/>
      <c r="K39" s="5"/>
      <c r="L39" s="5"/>
    </row>
    <row r="40" spans="1:12" s="26" customFormat="1" ht="12.75" x14ac:dyDescent="0.2">
      <c r="A40" s="3"/>
      <c r="B40" s="3" t="s">
        <v>124</v>
      </c>
      <c r="C40" s="45">
        <v>-31889</v>
      </c>
      <c r="D40" s="5"/>
      <c r="E40" s="5"/>
      <c r="F40" s="5"/>
      <c r="G40" s="56"/>
      <c r="H40" s="5"/>
      <c r="I40" s="5"/>
      <c r="J40" s="22"/>
      <c r="K40" s="5"/>
      <c r="L40" s="5"/>
    </row>
    <row r="41" spans="1:12" s="26" customFormat="1" ht="12.75" x14ac:dyDescent="0.2">
      <c r="A41" s="3"/>
      <c r="B41" s="57" t="s">
        <v>125</v>
      </c>
      <c r="C41" s="45">
        <v>-203</v>
      </c>
      <c r="D41" s="5"/>
      <c r="E41" s="5"/>
      <c r="F41" s="5"/>
      <c r="G41" s="56"/>
      <c r="H41" s="5"/>
      <c r="I41" s="5"/>
      <c r="J41" s="22"/>
      <c r="K41" s="5"/>
      <c r="L41" s="5"/>
    </row>
    <row r="42" spans="1:12" s="26" customFormat="1" ht="12.75" x14ac:dyDescent="0.2">
      <c r="A42" s="3"/>
      <c r="B42" s="57" t="s">
        <v>141</v>
      </c>
      <c r="C42" s="45">
        <v>-100</v>
      </c>
      <c r="D42" s="5"/>
      <c r="E42" s="5"/>
      <c r="F42" s="5"/>
      <c r="G42" s="56"/>
      <c r="H42" s="5"/>
      <c r="I42" s="5"/>
      <c r="J42" s="22"/>
      <c r="K42" s="5"/>
      <c r="L42" s="5"/>
    </row>
    <row r="43" spans="1:12" s="26" customFormat="1" ht="12.75" x14ac:dyDescent="0.2">
      <c r="A43" s="3"/>
      <c r="B43" s="3"/>
      <c r="C43" s="46">
        <f>SUM(C35:C42)</f>
        <v>-355048</v>
      </c>
      <c r="D43" s="5"/>
      <c r="E43" s="5"/>
      <c r="F43" s="5"/>
      <c r="G43" s="56"/>
      <c r="H43" s="5"/>
      <c r="I43" s="5"/>
      <c r="J43" s="22"/>
      <c r="K43" s="5"/>
      <c r="L43" s="5"/>
    </row>
    <row r="44" spans="1:12" s="26" customFormat="1" ht="25.5" x14ac:dyDescent="0.2">
      <c r="A44" s="3" t="s">
        <v>126</v>
      </c>
      <c r="B44" s="3" t="s">
        <v>127</v>
      </c>
      <c r="C44" s="45">
        <v>0</v>
      </c>
      <c r="D44" s="5"/>
      <c r="E44" s="5"/>
      <c r="F44" s="5"/>
      <c r="G44" s="56"/>
      <c r="H44" s="5"/>
      <c r="I44" s="5"/>
      <c r="J44" s="22"/>
      <c r="K44" s="5"/>
      <c r="L44" s="5"/>
    </row>
    <row r="45" spans="1:12" s="26" customFormat="1" ht="12.75" x14ac:dyDescent="0.2">
      <c r="A45" s="3"/>
      <c r="B45" s="3" t="s">
        <v>128</v>
      </c>
      <c r="C45" s="45">
        <v>0</v>
      </c>
      <c r="D45" s="5"/>
      <c r="E45" s="5"/>
      <c r="F45" s="5"/>
      <c r="G45" s="56"/>
      <c r="H45" s="5"/>
      <c r="I45" s="5"/>
      <c r="J45" s="22"/>
      <c r="K45" s="5"/>
      <c r="L45" s="5"/>
    </row>
    <row r="46" spans="1:12" s="26" customFormat="1" ht="12.75" x14ac:dyDescent="0.2">
      <c r="A46" s="3"/>
      <c r="B46" s="3"/>
      <c r="C46" s="46">
        <f>SUM(C44:C45)</f>
        <v>0</v>
      </c>
      <c r="D46" s="5"/>
      <c r="E46" s="5"/>
      <c r="F46" s="5"/>
      <c r="G46" s="56"/>
      <c r="H46" s="5"/>
      <c r="I46" s="5"/>
      <c r="J46" s="22"/>
      <c r="K46" s="5"/>
      <c r="L46" s="5"/>
    </row>
    <row r="47" spans="1:12" s="26" customFormat="1" ht="25.5" x14ac:dyDescent="0.2">
      <c r="A47" s="3" t="s">
        <v>129</v>
      </c>
      <c r="B47" s="3" t="s">
        <v>130</v>
      </c>
      <c r="C47" s="45">
        <v>-212706</v>
      </c>
      <c r="D47" s="5"/>
      <c r="E47" s="5"/>
      <c r="F47" s="5"/>
      <c r="G47" s="56"/>
      <c r="H47" s="5"/>
      <c r="I47" s="5"/>
      <c r="J47" s="22"/>
      <c r="K47" s="5"/>
      <c r="L47" s="5"/>
    </row>
    <row r="48" spans="1:12" s="26" customFormat="1" ht="12.75" x14ac:dyDescent="0.2">
      <c r="A48" s="3"/>
      <c r="B48" s="3" t="s">
        <v>131</v>
      </c>
      <c r="C48" s="45">
        <v>0</v>
      </c>
      <c r="D48" s="5"/>
      <c r="E48" s="5"/>
      <c r="F48" s="5"/>
      <c r="G48" s="56"/>
      <c r="H48" s="5"/>
      <c r="I48" s="5"/>
      <c r="J48" s="22"/>
      <c r="K48" s="5"/>
      <c r="L48" s="5"/>
    </row>
    <row r="49" spans="1:12" s="26" customFormat="1" ht="12.75" x14ac:dyDescent="0.2">
      <c r="A49" s="3"/>
      <c r="B49" s="24" t="s">
        <v>132</v>
      </c>
      <c r="C49" s="45">
        <v>-40</v>
      </c>
      <c r="D49" s="5"/>
      <c r="E49" s="5"/>
      <c r="F49" s="5"/>
      <c r="G49" s="56"/>
      <c r="H49" s="5"/>
      <c r="I49" s="5"/>
      <c r="J49" s="22"/>
      <c r="K49" s="5"/>
      <c r="L49" s="5"/>
    </row>
    <row r="50" spans="1:12" s="26" customFormat="1" ht="12.75" x14ac:dyDescent="0.2">
      <c r="A50" s="3"/>
      <c r="B50" s="24" t="s">
        <v>133</v>
      </c>
      <c r="C50" s="45">
        <v>-2616</v>
      </c>
      <c r="D50" s="5"/>
      <c r="E50" s="5"/>
      <c r="F50" s="5"/>
      <c r="G50" s="56"/>
      <c r="H50" s="5"/>
      <c r="I50" s="5"/>
      <c r="J50" s="22"/>
      <c r="K50" s="5"/>
      <c r="L50" s="5"/>
    </row>
    <row r="51" spans="1:12" s="26" customFormat="1" ht="12.75" x14ac:dyDescent="0.2">
      <c r="A51" s="3"/>
      <c r="B51" s="24" t="s">
        <v>134</v>
      </c>
      <c r="C51" s="45">
        <v>-9284</v>
      </c>
      <c r="D51" s="5"/>
      <c r="E51" s="5"/>
      <c r="F51" s="5"/>
      <c r="G51" s="56"/>
      <c r="H51" s="5"/>
      <c r="I51" s="5"/>
      <c r="J51" s="22"/>
      <c r="K51" s="5"/>
      <c r="L51" s="5"/>
    </row>
    <row r="52" spans="1:12" s="26" customFormat="1" ht="12.75" x14ac:dyDescent="0.2">
      <c r="A52" s="3"/>
      <c r="B52" s="24" t="s">
        <v>135</v>
      </c>
      <c r="C52" s="45">
        <v>-1</v>
      </c>
      <c r="D52" s="5"/>
      <c r="E52" s="5"/>
      <c r="F52" s="5"/>
      <c r="G52" s="56"/>
      <c r="H52" s="5"/>
      <c r="I52" s="5"/>
      <c r="J52" s="22"/>
      <c r="K52" s="5"/>
      <c r="L52" s="5"/>
    </row>
    <row r="53" spans="1:12" s="26" customFormat="1" ht="12.75" x14ac:dyDescent="0.2">
      <c r="A53" s="3"/>
      <c r="B53" s="24" t="s">
        <v>136</v>
      </c>
      <c r="C53" s="45">
        <v>-872</v>
      </c>
      <c r="D53" s="5"/>
      <c r="E53" s="5"/>
      <c r="F53" s="5"/>
      <c r="G53" s="56"/>
      <c r="H53" s="5"/>
      <c r="I53" s="5"/>
      <c r="J53" s="22"/>
      <c r="K53" s="5"/>
      <c r="L53" s="5"/>
    </row>
    <row r="54" spans="1:12" s="26" customFormat="1" ht="12.75" x14ac:dyDescent="0.2">
      <c r="A54" s="3"/>
      <c r="B54" s="58" t="s">
        <v>137</v>
      </c>
      <c r="C54" s="45">
        <v>-85</v>
      </c>
      <c r="D54" s="5"/>
      <c r="E54" s="5"/>
      <c r="F54" s="5"/>
      <c r="G54" s="56"/>
      <c r="H54" s="5"/>
      <c r="I54" s="5"/>
      <c r="J54" s="22"/>
      <c r="K54" s="5"/>
      <c r="L54" s="5"/>
    </row>
    <row r="55" spans="1:12" s="26" customFormat="1" ht="12.75" x14ac:dyDescent="0.2">
      <c r="A55" s="3"/>
      <c r="B55" s="58" t="s">
        <v>138</v>
      </c>
      <c r="C55" s="45">
        <v>0</v>
      </c>
      <c r="D55" s="5"/>
      <c r="E55" s="5"/>
      <c r="F55" s="5"/>
      <c r="G55" s="56"/>
      <c r="H55" s="5"/>
      <c r="I55" s="5"/>
      <c r="J55" s="22"/>
      <c r="K55" s="5"/>
      <c r="L55" s="5"/>
    </row>
    <row r="56" spans="1:12" s="26" customFormat="1" ht="12.75" x14ac:dyDescent="0.2">
      <c r="A56" s="3"/>
      <c r="B56" s="3"/>
      <c r="C56" s="59">
        <f>SUM(C47:C55)</f>
        <v>-225604</v>
      </c>
      <c r="D56" s="5"/>
      <c r="E56" s="5"/>
      <c r="F56" s="5"/>
      <c r="G56" s="56"/>
      <c r="H56" s="5"/>
      <c r="I56" s="5"/>
      <c r="J56" s="22"/>
      <c r="K56" s="5"/>
      <c r="L56" s="5"/>
    </row>
    <row r="57" spans="1:12" s="26" customFormat="1" ht="12.75" x14ac:dyDescent="0.2">
      <c r="A57" s="9" t="s">
        <v>139</v>
      </c>
      <c r="B57" s="6"/>
      <c r="C57" s="60">
        <f>SUM(C56,C46,C43,C33)</f>
        <v>-580809</v>
      </c>
      <c r="D57" s="7"/>
      <c r="E57" s="7"/>
      <c r="F57" s="7"/>
      <c r="G57" s="18"/>
      <c r="H57" s="7"/>
      <c r="I57" s="7"/>
      <c r="J57" s="18"/>
      <c r="K57" s="7"/>
      <c r="L57" s="7"/>
    </row>
    <row r="58" spans="1:12" s="26" customFormat="1" ht="12.75" x14ac:dyDescent="0.2">
      <c r="A58" s="61" t="s">
        <v>140</v>
      </c>
      <c r="B58" s="62"/>
      <c r="C58" s="63">
        <f>C9+C11+C57</f>
        <v>-580809</v>
      </c>
      <c r="D58" s="64"/>
      <c r="E58" s="64"/>
      <c r="F58" s="64"/>
      <c r="G58" s="65"/>
      <c r="H58" s="64"/>
      <c r="I58" s="64"/>
      <c r="J58" s="65"/>
      <c r="K58" s="64"/>
      <c r="L58" s="64"/>
    </row>
  </sheetData>
  <mergeCells count="4">
    <mergeCell ref="A4:L4"/>
    <mergeCell ref="A5:L5"/>
    <mergeCell ref="A7:L7"/>
    <mergeCell ref="A6:L6"/>
  </mergeCells>
  <hyperlinks>
    <hyperlink ref="A2" r:id="rId1" display="apis://Base=NARH&amp;DocCode=84046&amp;ToPar=Art7&amp;Type=201/" xr:uid="{00000000-0004-0000-0000-000000000000}"/>
    <hyperlink ref="D12" r:id="rId2" display="apis://Base=NARH&amp;DocCode=41765&amp;Type=201/" xr:uid="{3563FB39-39F5-4AE5-AAA1-B2CDB5171BC2}"/>
  </hyperlinks>
  <pageMargins left="0.15748031496062992" right="0.15748031496062992" top="0.31496062992125984" bottom="0.43307086614173229" header="0.31496062992125984" footer="0.31496062992125984"/>
  <pageSetup paperSize="9" scale="58" fitToHeight="0"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B3144-2A15-4B7F-8C15-12D79002192E}">
  <sheetPr>
    <pageSetUpPr fitToPage="1"/>
  </sheetPr>
  <dimension ref="A1:E31"/>
  <sheetViews>
    <sheetView workbookViewId="0">
      <selection activeCell="G27" sqref="G27"/>
    </sheetView>
  </sheetViews>
  <sheetFormatPr defaultRowHeight="15" x14ac:dyDescent="0.25"/>
  <cols>
    <col min="1" max="1" width="39.7109375" style="28" customWidth="1"/>
    <col min="2" max="2" width="31.140625" style="28" customWidth="1"/>
    <col min="3" max="3" width="19.5703125" style="28" customWidth="1"/>
    <col min="4" max="4" width="18.5703125" style="29" customWidth="1"/>
    <col min="5" max="5" width="34.85546875" style="28" customWidth="1"/>
    <col min="6" max="256" width="9.140625" style="28"/>
    <col min="257" max="257" width="33.7109375" style="28" customWidth="1"/>
    <col min="258" max="258" width="31.140625" style="28" customWidth="1"/>
    <col min="259" max="259" width="19.5703125" style="28" customWidth="1"/>
    <col min="260" max="260" width="21.140625" style="28" customWidth="1"/>
    <col min="261" max="261" width="17.42578125" style="28" customWidth="1"/>
    <col min="262" max="512" width="9.140625" style="28"/>
    <col min="513" max="513" width="33.7109375" style="28" customWidth="1"/>
    <col min="514" max="514" width="31.140625" style="28" customWidth="1"/>
    <col min="515" max="515" width="19.5703125" style="28" customWidth="1"/>
    <col min="516" max="516" width="21.140625" style="28" customWidth="1"/>
    <col min="517" max="517" width="17.42578125" style="28" customWidth="1"/>
    <col min="518" max="768" width="9.140625" style="28"/>
    <col min="769" max="769" width="33.7109375" style="28" customWidth="1"/>
    <col min="770" max="770" width="31.140625" style="28" customWidth="1"/>
    <col min="771" max="771" width="19.5703125" style="28" customWidth="1"/>
    <col min="772" max="772" width="21.140625" style="28" customWidth="1"/>
    <col min="773" max="773" width="17.42578125" style="28" customWidth="1"/>
    <col min="774" max="1024" width="9.140625" style="28"/>
    <col min="1025" max="1025" width="33.7109375" style="28" customWidth="1"/>
    <col min="1026" max="1026" width="31.140625" style="28" customWidth="1"/>
    <col min="1027" max="1027" width="19.5703125" style="28" customWidth="1"/>
    <col min="1028" max="1028" width="21.140625" style="28" customWidth="1"/>
    <col min="1029" max="1029" width="17.42578125" style="28" customWidth="1"/>
    <col min="1030" max="1280" width="9.140625" style="28"/>
    <col min="1281" max="1281" width="33.7109375" style="28" customWidth="1"/>
    <col min="1282" max="1282" width="31.140625" style="28" customWidth="1"/>
    <col min="1283" max="1283" width="19.5703125" style="28" customWidth="1"/>
    <col min="1284" max="1284" width="21.140625" style="28" customWidth="1"/>
    <col min="1285" max="1285" width="17.42578125" style="28" customWidth="1"/>
    <col min="1286" max="1536" width="9.140625" style="28"/>
    <col min="1537" max="1537" width="33.7109375" style="28" customWidth="1"/>
    <col min="1538" max="1538" width="31.140625" style="28" customWidth="1"/>
    <col min="1539" max="1539" width="19.5703125" style="28" customWidth="1"/>
    <col min="1540" max="1540" width="21.140625" style="28" customWidth="1"/>
    <col min="1541" max="1541" width="17.42578125" style="28" customWidth="1"/>
    <col min="1542" max="1792" width="9.140625" style="28"/>
    <col min="1793" max="1793" width="33.7109375" style="28" customWidth="1"/>
    <col min="1794" max="1794" width="31.140625" style="28" customWidth="1"/>
    <col min="1795" max="1795" width="19.5703125" style="28" customWidth="1"/>
    <col min="1796" max="1796" width="21.140625" style="28" customWidth="1"/>
    <col min="1797" max="1797" width="17.42578125" style="28" customWidth="1"/>
    <col min="1798" max="2048" width="9.140625" style="28"/>
    <col min="2049" max="2049" width="33.7109375" style="28" customWidth="1"/>
    <col min="2050" max="2050" width="31.140625" style="28" customWidth="1"/>
    <col min="2051" max="2051" width="19.5703125" style="28" customWidth="1"/>
    <col min="2052" max="2052" width="21.140625" style="28" customWidth="1"/>
    <col min="2053" max="2053" width="17.42578125" style="28" customWidth="1"/>
    <col min="2054" max="2304" width="9.140625" style="28"/>
    <col min="2305" max="2305" width="33.7109375" style="28" customWidth="1"/>
    <col min="2306" max="2306" width="31.140625" style="28" customWidth="1"/>
    <col min="2307" max="2307" width="19.5703125" style="28" customWidth="1"/>
    <col min="2308" max="2308" width="21.140625" style="28" customWidth="1"/>
    <col min="2309" max="2309" width="17.42578125" style="28" customWidth="1"/>
    <col min="2310" max="2560" width="9.140625" style="28"/>
    <col min="2561" max="2561" width="33.7109375" style="28" customWidth="1"/>
    <col min="2562" max="2562" width="31.140625" style="28" customWidth="1"/>
    <col min="2563" max="2563" width="19.5703125" style="28" customWidth="1"/>
    <col min="2564" max="2564" width="21.140625" style="28" customWidth="1"/>
    <col min="2565" max="2565" width="17.42578125" style="28" customWidth="1"/>
    <col min="2566" max="2816" width="9.140625" style="28"/>
    <col min="2817" max="2817" width="33.7109375" style="28" customWidth="1"/>
    <col min="2818" max="2818" width="31.140625" style="28" customWidth="1"/>
    <col min="2819" max="2819" width="19.5703125" style="28" customWidth="1"/>
    <col min="2820" max="2820" width="21.140625" style="28" customWidth="1"/>
    <col min="2821" max="2821" width="17.42578125" style="28" customWidth="1"/>
    <col min="2822" max="3072" width="9.140625" style="28"/>
    <col min="3073" max="3073" width="33.7109375" style="28" customWidth="1"/>
    <col min="3074" max="3074" width="31.140625" style="28" customWidth="1"/>
    <col min="3075" max="3075" width="19.5703125" style="28" customWidth="1"/>
    <col min="3076" max="3076" width="21.140625" style="28" customWidth="1"/>
    <col min="3077" max="3077" width="17.42578125" style="28" customWidth="1"/>
    <col min="3078" max="3328" width="9.140625" style="28"/>
    <col min="3329" max="3329" width="33.7109375" style="28" customWidth="1"/>
    <col min="3330" max="3330" width="31.140625" style="28" customWidth="1"/>
    <col min="3331" max="3331" width="19.5703125" style="28" customWidth="1"/>
    <col min="3332" max="3332" width="21.140625" style="28" customWidth="1"/>
    <col min="3333" max="3333" width="17.42578125" style="28" customWidth="1"/>
    <col min="3334" max="3584" width="9.140625" style="28"/>
    <col min="3585" max="3585" width="33.7109375" style="28" customWidth="1"/>
    <col min="3586" max="3586" width="31.140625" style="28" customWidth="1"/>
    <col min="3587" max="3587" width="19.5703125" style="28" customWidth="1"/>
    <col min="3588" max="3588" width="21.140625" style="28" customWidth="1"/>
    <col min="3589" max="3589" width="17.42578125" style="28" customWidth="1"/>
    <col min="3590" max="3840" width="9.140625" style="28"/>
    <col min="3841" max="3841" width="33.7109375" style="28" customWidth="1"/>
    <col min="3842" max="3842" width="31.140625" style="28" customWidth="1"/>
    <col min="3843" max="3843" width="19.5703125" style="28" customWidth="1"/>
    <col min="3844" max="3844" width="21.140625" style="28" customWidth="1"/>
    <col min="3845" max="3845" width="17.42578125" style="28" customWidth="1"/>
    <col min="3846" max="4096" width="9.140625" style="28"/>
    <col min="4097" max="4097" width="33.7109375" style="28" customWidth="1"/>
    <col min="4098" max="4098" width="31.140625" style="28" customWidth="1"/>
    <col min="4099" max="4099" width="19.5703125" style="28" customWidth="1"/>
    <col min="4100" max="4100" width="21.140625" style="28" customWidth="1"/>
    <col min="4101" max="4101" width="17.42578125" style="28" customWidth="1"/>
    <col min="4102" max="4352" width="9.140625" style="28"/>
    <col min="4353" max="4353" width="33.7109375" style="28" customWidth="1"/>
    <col min="4354" max="4354" width="31.140625" style="28" customWidth="1"/>
    <col min="4355" max="4355" width="19.5703125" style="28" customWidth="1"/>
    <col min="4356" max="4356" width="21.140625" style="28" customWidth="1"/>
    <col min="4357" max="4357" width="17.42578125" style="28" customWidth="1"/>
    <col min="4358" max="4608" width="9.140625" style="28"/>
    <col min="4609" max="4609" width="33.7109375" style="28" customWidth="1"/>
    <col min="4610" max="4610" width="31.140625" style="28" customWidth="1"/>
    <col min="4611" max="4611" width="19.5703125" style="28" customWidth="1"/>
    <col min="4612" max="4612" width="21.140625" style="28" customWidth="1"/>
    <col min="4613" max="4613" width="17.42578125" style="28" customWidth="1"/>
    <col min="4614" max="4864" width="9.140625" style="28"/>
    <col min="4865" max="4865" width="33.7109375" style="28" customWidth="1"/>
    <col min="4866" max="4866" width="31.140625" style="28" customWidth="1"/>
    <col min="4867" max="4867" width="19.5703125" style="28" customWidth="1"/>
    <col min="4868" max="4868" width="21.140625" style="28" customWidth="1"/>
    <col min="4869" max="4869" width="17.42578125" style="28" customWidth="1"/>
    <col min="4870" max="5120" width="9.140625" style="28"/>
    <col min="5121" max="5121" width="33.7109375" style="28" customWidth="1"/>
    <col min="5122" max="5122" width="31.140625" style="28" customWidth="1"/>
    <col min="5123" max="5123" width="19.5703125" style="28" customWidth="1"/>
    <col min="5124" max="5124" width="21.140625" style="28" customWidth="1"/>
    <col min="5125" max="5125" width="17.42578125" style="28" customWidth="1"/>
    <col min="5126" max="5376" width="9.140625" style="28"/>
    <col min="5377" max="5377" width="33.7109375" style="28" customWidth="1"/>
    <col min="5378" max="5378" width="31.140625" style="28" customWidth="1"/>
    <col min="5379" max="5379" width="19.5703125" style="28" customWidth="1"/>
    <col min="5380" max="5380" width="21.140625" style="28" customWidth="1"/>
    <col min="5381" max="5381" width="17.42578125" style="28" customWidth="1"/>
    <col min="5382" max="5632" width="9.140625" style="28"/>
    <col min="5633" max="5633" width="33.7109375" style="28" customWidth="1"/>
    <col min="5634" max="5634" width="31.140625" style="28" customWidth="1"/>
    <col min="5635" max="5635" width="19.5703125" style="28" customWidth="1"/>
    <col min="5636" max="5636" width="21.140625" style="28" customWidth="1"/>
    <col min="5637" max="5637" width="17.42578125" style="28" customWidth="1"/>
    <col min="5638" max="5888" width="9.140625" style="28"/>
    <col min="5889" max="5889" width="33.7109375" style="28" customWidth="1"/>
    <col min="5890" max="5890" width="31.140625" style="28" customWidth="1"/>
    <col min="5891" max="5891" width="19.5703125" style="28" customWidth="1"/>
    <col min="5892" max="5892" width="21.140625" style="28" customWidth="1"/>
    <col min="5893" max="5893" width="17.42578125" style="28" customWidth="1"/>
    <col min="5894" max="6144" width="9.140625" style="28"/>
    <col min="6145" max="6145" width="33.7109375" style="28" customWidth="1"/>
    <col min="6146" max="6146" width="31.140625" style="28" customWidth="1"/>
    <col min="6147" max="6147" width="19.5703125" style="28" customWidth="1"/>
    <col min="6148" max="6148" width="21.140625" style="28" customWidth="1"/>
    <col min="6149" max="6149" width="17.42578125" style="28" customWidth="1"/>
    <col min="6150" max="6400" width="9.140625" style="28"/>
    <col min="6401" max="6401" width="33.7109375" style="28" customWidth="1"/>
    <col min="6402" max="6402" width="31.140625" style="28" customWidth="1"/>
    <col min="6403" max="6403" width="19.5703125" style="28" customWidth="1"/>
    <col min="6404" max="6404" width="21.140625" style="28" customWidth="1"/>
    <col min="6405" max="6405" width="17.42578125" style="28" customWidth="1"/>
    <col min="6406" max="6656" width="9.140625" style="28"/>
    <col min="6657" max="6657" width="33.7109375" style="28" customWidth="1"/>
    <col min="6658" max="6658" width="31.140625" style="28" customWidth="1"/>
    <col min="6659" max="6659" width="19.5703125" style="28" customWidth="1"/>
    <col min="6660" max="6660" width="21.140625" style="28" customWidth="1"/>
    <col min="6661" max="6661" width="17.42578125" style="28" customWidth="1"/>
    <col min="6662" max="6912" width="9.140625" style="28"/>
    <col min="6913" max="6913" width="33.7109375" style="28" customWidth="1"/>
    <col min="6914" max="6914" width="31.140625" style="28" customWidth="1"/>
    <col min="6915" max="6915" width="19.5703125" style="28" customWidth="1"/>
    <col min="6916" max="6916" width="21.140625" style="28" customWidth="1"/>
    <col min="6917" max="6917" width="17.42578125" style="28" customWidth="1"/>
    <col min="6918" max="7168" width="9.140625" style="28"/>
    <col min="7169" max="7169" width="33.7109375" style="28" customWidth="1"/>
    <col min="7170" max="7170" width="31.140625" style="28" customWidth="1"/>
    <col min="7171" max="7171" width="19.5703125" style="28" customWidth="1"/>
    <col min="7172" max="7172" width="21.140625" style="28" customWidth="1"/>
    <col min="7173" max="7173" width="17.42578125" style="28" customWidth="1"/>
    <col min="7174" max="7424" width="9.140625" style="28"/>
    <col min="7425" max="7425" width="33.7109375" style="28" customWidth="1"/>
    <col min="7426" max="7426" width="31.140625" style="28" customWidth="1"/>
    <col min="7427" max="7427" width="19.5703125" style="28" customWidth="1"/>
    <col min="7428" max="7428" width="21.140625" style="28" customWidth="1"/>
    <col min="7429" max="7429" width="17.42578125" style="28" customWidth="1"/>
    <col min="7430" max="7680" width="9.140625" style="28"/>
    <col min="7681" max="7681" width="33.7109375" style="28" customWidth="1"/>
    <col min="7682" max="7682" width="31.140625" style="28" customWidth="1"/>
    <col min="7683" max="7683" width="19.5703125" style="28" customWidth="1"/>
    <col min="7684" max="7684" width="21.140625" style="28" customWidth="1"/>
    <col min="7685" max="7685" width="17.42578125" style="28" customWidth="1"/>
    <col min="7686" max="7936" width="9.140625" style="28"/>
    <col min="7937" max="7937" width="33.7109375" style="28" customWidth="1"/>
    <col min="7938" max="7938" width="31.140625" style="28" customWidth="1"/>
    <col min="7939" max="7939" width="19.5703125" style="28" customWidth="1"/>
    <col min="7940" max="7940" width="21.140625" style="28" customWidth="1"/>
    <col min="7941" max="7941" width="17.42578125" style="28" customWidth="1"/>
    <col min="7942" max="8192" width="9.140625" style="28"/>
    <col min="8193" max="8193" width="33.7109375" style="28" customWidth="1"/>
    <col min="8194" max="8194" width="31.140625" style="28" customWidth="1"/>
    <col min="8195" max="8195" width="19.5703125" style="28" customWidth="1"/>
    <col min="8196" max="8196" width="21.140625" style="28" customWidth="1"/>
    <col min="8197" max="8197" width="17.42578125" style="28" customWidth="1"/>
    <col min="8198" max="8448" width="9.140625" style="28"/>
    <col min="8449" max="8449" width="33.7109375" style="28" customWidth="1"/>
    <col min="8450" max="8450" width="31.140625" style="28" customWidth="1"/>
    <col min="8451" max="8451" width="19.5703125" style="28" customWidth="1"/>
    <col min="8452" max="8452" width="21.140625" style="28" customWidth="1"/>
    <col min="8453" max="8453" width="17.42578125" style="28" customWidth="1"/>
    <col min="8454" max="8704" width="9.140625" style="28"/>
    <col min="8705" max="8705" width="33.7109375" style="28" customWidth="1"/>
    <col min="8706" max="8706" width="31.140625" style="28" customWidth="1"/>
    <col min="8707" max="8707" width="19.5703125" style="28" customWidth="1"/>
    <col min="8708" max="8708" width="21.140625" style="28" customWidth="1"/>
    <col min="8709" max="8709" width="17.42578125" style="28" customWidth="1"/>
    <col min="8710" max="8960" width="9.140625" style="28"/>
    <col min="8961" max="8961" width="33.7109375" style="28" customWidth="1"/>
    <col min="8962" max="8962" width="31.140625" style="28" customWidth="1"/>
    <col min="8963" max="8963" width="19.5703125" style="28" customWidth="1"/>
    <col min="8964" max="8964" width="21.140625" style="28" customWidth="1"/>
    <col min="8965" max="8965" width="17.42578125" style="28" customWidth="1"/>
    <col min="8966" max="9216" width="9.140625" style="28"/>
    <col min="9217" max="9217" width="33.7109375" style="28" customWidth="1"/>
    <col min="9218" max="9218" width="31.140625" style="28" customWidth="1"/>
    <col min="9219" max="9219" width="19.5703125" style="28" customWidth="1"/>
    <col min="9220" max="9220" width="21.140625" style="28" customWidth="1"/>
    <col min="9221" max="9221" width="17.42578125" style="28" customWidth="1"/>
    <col min="9222" max="9472" width="9.140625" style="28"/>
    <col min="9473" max="9473" width="33.7109375" style="28" customWidth="1"/>
    <col min="9474" max="9474" width="31.140625" style="28" customWidth="1"/>
    <col min="9475" max="9475" width="19.5703125" style="28" customWidth="1"/>
    <col min="9476" max="9476" width="21.140625" style="28" customWidth="1"/>
    <col min="9477" max="9477" width="17.42578125" style="28" customWidth="1"/>
    <col min="9478" max="9728" width="9.140625" style="28"/>
    <col min="9729" max="9729" width="33.7109375" style="28" customWidth="1"/>
    <col min="9730" max="9730" width="31.140625" style="28" customWidth="1"/>
    <col min="9731" max="9731" width="19.5703125" style="28" customWidth="1"/>
    <col min="9732" max="9732" width="21.140625" style="28" customWidth="1"/>
    <col min="9733" max="9733" width="17.42578125" style="28" customWidth="1"/>
    <col min="9734" max="9984" width="9.140625" style="28"/>
    <col min="9985" max="9985" width="33.7109375" style="28" customWidth="1"/>
    <col min="9986" max="9986" width="31.140625" style="28" customWidth="1"/>
    <col min="9987" max="9987" width="19.5703125" style="28" customWidth="1"/>
    <col min="9988" max="9988" width="21.140625" style="28" customWidth="1"/>
    <col min="9989" max="9989" width="17.42578125" style="28" customWidth="1"/>
    <col min="9990" max="10240" width="9.140625" style="28"/>
    <col min="10241" max="10241" width="33.7109375" style="28" customWidth="1"/>
    <col min="10242" max="10242" width="31.140625" style="28" customWidth="1"/>
    <col min="10243" max="10243" width="19.5703125" style="28" customWidth="1"/>
    <col min="10244" max="10244" width="21.140625" style="28" customWidth="1"/>
    <col min="10245" max="10245" width="17.42578125" style="28" customWidth="1"/>
    <col min="10246" max="10496" width="9.140625" style="28"/>
    <col min="10497" max="10497" width="33.7109375" style="28" customWidth="1"/>
    <col min="10498" max="10498" width="31.140625" style="28" customWidth="1"/>
    <col min="10499" max="10499" width="19.5703125" style="28" customWidth="1"/>
    <col min="10500" max="10500" width="21.140625" style="28" customWidth="1"/>
    <col min="10501" max="10501" width="17.42578125" style="28" customWidth="1"/>
    <col min="10502" max="10752" width="9.140625" style="28"/>
    <col min="10753" max="10753" width="33.7109375" style="28" customWidth="1"/>
    <col min="10754" max="10754" width="31.140625" style="28" customWidth="1"/>
    <col min="10755" max="10755" width="19.5703125" style="28" customWidth="1"/>
    <col min="10756" max="10756" width="21.140625" style="28" customWidth="1"/>
    <col min="10757" max="10757" width="17.42578125" style="28" customWidth="1"/>
    <col min="10758" max="11008" width="9.140625" style="28"/>
    <col min="11009" max="11009" width="33.7109375" style="28" customWidth="1"/>
    <col min="11010" max="11010" width="31.140625" style="28" customWidth="1"/>
    <col min="11011" max="11011" width="19.5703125" style="28" customWidth="1"/>
    <col min="11012" max="11012" width="21.140625" style="28" customWidth="1"/>
    <col min="11013" max="11013" width="17.42578125" style="28" customWidth="1"/>
    <col min="11014" max="11264" width="9.140625" style="28"/>
    <col min="11265" max="11265" width="33.7109375" style="28" customWidth="1"/>
    <col min="11266" max="11266" width="31.140625" style="28" customWidth="1"/>
    <col min="11267" max="11267" width="19.5703125" style="28" customWidth="1"/>
    <col min="11268" max="11268" width="21.140625" style="28" customWidth="1"/>
    <col min="11269" max="11269" width="17.42578125" style="28" customWidth="1"/>
    <col min="11270" max="11520" width="9.140625" style="28"/>
    <col min="11521" max="11521" width="33.7109375" style="28" customWidth="1"/>
    <col min="11522" max="11522" width="31.140625" style="28" customWidth="1"/>
    <col min="11523" max="11523" width="19.5703125" style="28" customWidth="1"/>
    <col min="11524" max="11524" width="21.140625" style="28" customWidth="1"/>
    <col min="11525" max="11525" width="17.42578125" style="28" customWidth="1"/>
    <col min="11526" max="11776" width="9.140625" style="28"/>
    <col min="11777" max="11777" width="33.7109375" style="28" customWidth="1"/>
    <col min="11778" max="11778" width="31.140625" style="28" customWidth="1"/>
    <col min="11779" max="11779" width="19.5703125" style="28" customWidth="1"/>
    <col min="11780" max="11780" width="21.140625" style="28" customWidth="1"/>
    <col min="11781" max="11781" width="17.42578125" style="28" customWidth="1"/>
    <col min="11782" max="12032" width="9.140625" style="28"/>
    <col min="12033" max="12033" width="33.7109375" style="28" customWidth="1"/>
    <col min="12034" max="12034" width="31.140625" style="28" customWidth="1"/>
    <col min="12035" max="12035" width="19.5703125" style="28" customWidth="1"/>
    <col min="12036" max="12036" width="21.140625" style="28" customWidth="1"/>
    <col min="12037" max="12037" width="17.42578125" style="28" customWidth="1"/>
    <col min="12038" max="12288" width="9.140625" style="28"/>
    <col min="12289" max="12289" width="33.7109375" style="28" customWidth="1"/>
    <col min="12290" max="12290" width="31.140625" style="28" customWidth="1"/>
    <col min="12291" max="12291" width="19.5703125" style="28" customWidth="1"/>
    <col min="12292" max="12292" width="21.140625" style="28" customWidth="1"/>
    <col min="12293" max="12293" width="17.42578125" style="28" customWidth="1"/>
    <col min="12294" max="12544" width="9.140625" style="28"/>
    <col min="12545" max="12545" width="33.7109375" style="28" customWidth="1"/>
    <col min="12546" max="12546" width="31.140625" style="28" customWidth="1"/>
    <col min="12547" max="12547" width="19.5703125" style="28" customWidth="1"/>
    <col min="12548" max="12548" width="21.140625" style="28" customWidth="1"/>
    <col min="12549" max="12549" width="17.42578125" style="28" customWidth="1"/>
    <col min="12550" max="12800" width="9.140625" style="28"/>
    <col min="12801" max="12801" width="33.7109375" style="28" customWidth="1"/>
    <col min="12802" max="12802" width="31.140625" style="28" customWidth="1"/>
    <col min="12803" max="12803" width="19.5703125" style="28" customWidth="1"/>
    <col min="12804" max="12804" width="21.140625" style="28" customWidth="1"/>
    <col min="12805" max="12805" width="17.42578125" style="28" customWidth="1"/>
    <col min="12806" max="13056" width="9.140625" style="28"/>
    <col min="13057" max="13057" width="33.7109375" style="28" customWidth="1"/>
    <col min="13058" max="13058" width="31.140625" style="28" customWidth="1"/>
    <col min="13059" max="13059" width="19.5703125" style="28" customWidth="1"/>
    <col min="13060" max="13060" width="21.140625" style="28" customWidth="1"/>
    <col min="13061" max="13061" width="17.42578125" style="28" customWidth="1"/>
    <col min="13062" max="13312" width="9.140625" style="28"/>
    <col min="13313" max="13313" width="33.7109375" style="28" customWidth="1"/>
    <col min="13314" max="13314" width="31.140625" style="28" customWidth="1"/>
    <col min="13315" max="13315" width="19.5703125" style="28" customWidth="1"/>
    <col min="13316" max="13316" width="21.140625" style="28" customWidth="1"/>
    <col min="13317" max="13317" width="17.42578125" style="28" customWidth="1"/>
    <col min="13318" max="13568" width="9.140625" style="28"/>
    <col min="13569" max="13569" width="33.7109375" style="28" customWidth="1"/>
    <col min="13570" max="13570" width="31.140625" style="28" customWidth="1"/>
    <col min="13571" max="13571" width="19.5703125" style="28" customWidth="1"/>
    <col min="13572" max="13572" width="21.140625" style="28" customWidth="1"/>
    <col min="13573" max="13573" width="17.42578125" style="28" customWidth="1"/>
    <col min="13574" max="13824" width="9.140625" style="28"/>
    <col min="13825" max="13825" width="33.7109375" style="28" customWidth="1"/>
    <col min="13826" max="13826" width="31.140625" style="28" customWidth="1"/>
    <col min="13827" max="13827" width="19.5703125" style="28" customWidth="1"/>
    <col min="13828" max="13828" width="21.140625" style="28" customWidth="1"/>
    <col min="13829" max="13829" width="17.42578125" style="28" customWidth="1"/>
    <col min="13830" max="14080" width="9.140625" style="28"/>
    <col min="14081" max="14081" width="33.7109375" style="28" customWidth="1"/>
    <col min="14082" max="14082" width="31.140625" style="28" customWidth="1"/>
    <col min="14083" max="14083" width="19.5703125" style="28" customWidth="1"/>
    <col min="14084" max="14084" width="21.140625" style="28" customWidth="1"/>
    <col min="14085" max="14085" width="17.42578125" style="28" customWidth="1"/>
    <col min="14086" max="14336" width="9.140625" style="28"/>
    <col min="14337" max="14337" width="33.7109375" style="28" customWidth="1"/>
    <col min="14338" max="14338" width="31.140625" style="28" customWidth="1"/>
    <col min="14339" max="14339" width="19.5703125" style="28" customWidth="1"/>
    <col min="14340" max="14340" width="21.140625" style="28" customWidth="1"/>
    <col min="14341" max="14341" width="17.42578125" style="28" customWidth="1"/>
    <col min="14342" max="14592" width="9.140625" style="28"/>
    <col min="14593" max="14593" width="33.7109375" style="28" customWidth="1"/>
    <col min="14594" max="14594" width="31.140625" style="28" customWidth="1"/>
    <col min="14595" max="14595" width="19.5703125" style="28" customWidth="1"/>
    <col min="14596" max="14596" width="21.140625" style="28" customWidth="1"/>
    <col min="14597" max="14597" width="17.42578125" style="28" customWidth="1"/>
    <col min="14598" max="14848" width="9.140625" style="28"/>
    <col min="14849" max="14849" width="33.7109375" style="28" customWidth="1"/>
    <col min="14850" max="14850" width="31.140625" style="28" customWidth="1"/>
    <col min="14851" max="14851" width="19.5703125" style="28" customWidth="1"/>
    <col min="14852" max="14852" width="21.140625" style="28" customWidth="1"/>
    <col min="14853" max="14853" width="17.42578125" style="28" customWidth="1"/>
    <col min="14854" max="15104" width="9.140625" style="28"/>
    <col min="15105" max="15105" width="33.7109375" style="28" customWidth="1"/>
    <col min="15106" max="15106" width="31.140625" style="28" customWidth="1"/>
    <col min="15107" max="15107" width="19.5703125" style="28" customWidth="1"/>
    <col min="15108" max="15108" width="21.140625" style="28" customWidth="1"/>
    <col min="15109" max="15109" width="17.42578125" style="28" customWidth="1"/>
    <col min="15110" max="15360" width="9.140625" style="28"/>
    <col min="15361" max="15361" width="33.7109375" style="28" customWidth="1"/>
    <col min="15362" max="15362" width="31.140625" style="28" customWidth="1"/>
    <col min="15363" max="15363" width="19.5703125" style="28" customWidth="1"/>
    <col min="15364" max="15364" width="21.140625" style="28" customWidth="1"/>
    <col min="15365" max="15365" width="17.42578125" style="28" customWidth="1"/>
    <col min="15366" max="15616" width="9.140625" style="28"/>
    <col min="15617" max="15617" width="33.7109375" style="28" customWidth="1"/>
    <col min="15618" max="15618" width="31.140625" style="28" customWidth="1"/>
    <col min="15619" max="15619" width="19.5703125" style="28" customWidth="1"/>
    <col min="15620" max="15620" width="21.140625" style="28" customWidth="1"/>
    <col min="15621" max="15621" width="17.42578125" style="28" customWidth="1"/>
    <col min="15622" max="15872" width="9.140625" style="28"/>
    <col min="15873" max="15873" width="33.7109375" style="28" customWidth="1"/>
    <col min="15874" max="15874" width="31.140625" style="28" customWidth="1"/>
    <col min="15875" max="15875" width="19.5703125" style="28" customWidth="1"/>
    <col min="15876" max="15876" width="21.140625" style="28" customWidth="1"/>
    <col min="15877" max="15877" width="17.42578125" style="28" customWidth="1"/>
    <col min="15878" max="16128" width="9.140625" style="28"/>
    <col min="16129" max="16129" width="33.7109375" style="28" customWidth="1"/>
    <col min="16130" max="16130" width="31.140625" style="28" customWidth="1"/>
    <col min="16131" max="16131" width="19.5703125" style="28" customWidth="1"/>
    <col min="16132" max="16132" width="21.140625" style="28" customWidth="1"/>
    <col min="16133" max="16133" width="17.42578125" style="28" customWidth="1"/>
    <col min="16134" max="16384" width="9.140625" style="28"/>
  </cols>
  <sheetData>
    <row r="1" spans="1:5" x14ac:dyDescent="0.25">
      <c r="A1" s="27" t="s">
        <v>21</v>
      </c>
    </row>
    <row r="2" spans="1:5" x14ac:dyDescent="0.25">
      <c r="A2" s="30" t="s">
        <v>22</v>
      </c>
    </row>
    <row r="3" spans="1:5" x14ac:dyDescent="0.25">
      <c r="A3" s="31"/>
    </row>
    <row r="4" spans="1:5" ht="15" customHeight="1" x14ac:dyDescent="0.25">
      <c r="A4" s="69" t="s">
        <v>23</v>
      </c>
      <c r="B4" s="69"/>
      <c r="C4" s="69"/>
      <c r="D4" s="69"/>
      <c r="E4" s="69"/>
    </row>
    <row r="5" spans="1:5" x14ac:dyDescent="0.25">
      <c r="A5" s="70"/>
      <c r="B5" s="70"/>
      <c r="C5" s="70"/>
      <c r="D5" s="70"/>
      <c r="E5" s="70"/>
    </row>
    <row r="6" spans="1:5" ht="15" customHeight="1" x14ac:dyDescent="0.25">
      <c r="A6" s="69" t="s">
        <v>4</v>
      </c>
      <c r="B6" s="69"/>
      <c r="C6" s="69"/>
      <c r="D6" s="71" t="s">
        <v>113</v>
      </c>
      <c r="E6" s="71"/>
    </row>
    <row r="7" spans="1:5" x14ac:dyDescent="0.25">
      <c r="A7" s="70"/>
      <c r="B7" s="70"/>
      <c r="C7" s="70"/>
      <c r="D7" s="70"/>
      <c r="E7" s="70"/>
    </row>
    <row r="8" spans="1:5" x14ac:dyDescent="0.25">
      <c r="A8" s="72" t="s">
        <v>5</v>
      </c>
      <c r="B8" s="32" t="s">
        <v>24</v>
      </c>
      <c r="C8" s="32" t="s">
        <v>25</v>
      </c>
      <c r="D8" s="73" t="s">
        <v>26</v>
      </c>
      <c r="E8" s="75" t="s">
        <v>15</v>
      </c>
    </row>
    <row r="9" spans="1:5" x14ac:dyDescent="0.25">
      <c r="A9" s="72"/>
      <c r="B9" s="33" t="s">
        <v>27</v>
      </c>
      <c r="C9" s="33" t="s">
        <v>28</v>
      </c>
      <c r="D9" s="74"/>
      <c r="E9" s="76"/>
    </row>
    <row r="10" spans="1:5" x14ac:dyDescent="0.25">
      <c r="A10" s="36" t="s">
        <v>29</v>
      </c>
      <c r="B10" s="34"/>
      <c r="C10" s="34"/>
      <c r="D10" s="53"/>
      <c r="E10" s="34"/>
    </row>
    <row r="11" spans="1:5" x14ac:dyDescent="0.25">
      <c r="A11" s="36" t="s">
        <v>30</v>
      </c>
      <c r="B11" s="36"/>
      <c r="C11" s="34"/>
      <c r="D11" s="53">
        <f>SUM(D10)</f>
        <v>0</v>
      </c>
      <c r="E11" s="34"/>
    </row>
    <row r="12" spans="1:5" x14ac:dyDescent="0.25">
      <c r="A12" s="36" t="s">
        <v>31</v>
      </c>
      <c r="B12" s="55" t="s">
        <v>117</v>
      </c>
      <c r="C12" s="37"/>
      <c r="D12" s="53">
        <v>13</v>
      </c>
      <c r="E12" s="34"/>
    </row>
    <row r="13" spans="1:5" x14ac:dyDescent="0.25">
      <c r="A13" s="36" t="s">
        <v>32</v>
      </c>
      <c r="B13" s="36"/>
      <c r="C13" s="34"/>
      <c r="D13" s="53">
        <f>SUM(D12)</f>
        <v>13</v>
      </c>
      <c r="E13" s="34"/>
    </row>
    <row r="14" spans="1:5" x14ac:dyDescent="0.25">
      <c r="A14" s="36" t="s">
        <v>33</v>
      </c>
      <c r="B14" s="36"/>
      <c r="C14" s="34"/>
      <c r="D14" s="53"/>
      <c r="E14" s="34"/>
    </row>
    <row r="15" spans="1:5" x14ac:dyDescent="0.25">
      <c r="A15" s="36" t="s">
        <v>34</v>
      </c>
      <c r="B15" s="36"/>
      <c r="C15" s="34"/>
      <c r="D15" s="53">
        <f>SUM(D14)</f>
        <v>0</v>
      </c>
      <c r="E15" s="34"/>
    </row>
    <row r="16" spans="1:5" ht="15.75" thickBot="1" x14ac:dyDescent="0.3">
      <c r="A16" s="68" t="s">
        <v>35</v>
      </c>
      <c r="B16" s="68"/>
      <c r="C16" s="35"/>
      <c r="D16" s="54">
        <f>SUM(D15,D13,D11)</f>
        <v>13</v>
      </c>
      <c r="E16" s="35"/>
    </row>
    <row r="19" spans="1:1" x14ac:dyDescent="0.25">
      <c r="A19" s="13" t="s">
        <v>112</v>
      </c>
    </row>
    <row r="31" spans="1:1" x14ac:dyDescent="0.25">
      <c r="A31" s="28" t="s">
        <v>36</v>
      </c>
    </row>
  </sheetData>
  <mergeCells count="9">
    <mergeCell ref="A16:B16"/>
    <mergeCell ref="A4:E4"/>
    <mergeCell ref="A5:E5"/>
    <mergeCell ref="A6:C6"/>
    <mergeCell ref="D6:E6"/>
    <mergeCell ref="A7:E7"/>
    <mergeCell ref="A8:A9"/>
    <mergeCell ref="D8:D9"/>
    <mergeCell ref="E8:E9"/>
  </mergeCells>
  <pageMargins left="0.7" right="0.7" top="0.66" bottom="0.75" header="0.3" footer="0.3"/>
  <pageSetup paperSize="9" scale="91"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Документ" ma:contentTypeID="0x010100E6F4881431301648B3F51FC6C4D6D2BD" ma:contentTypeVersion="18" ma:contentTypeDescription="Създаване на нов документ" ma:contentTypeScope="" ma:versionID="b3785f427a0c15494f212260efec0476">
  <xsd:schema xmlns:xsd="http://www.w3.org/2001/XMLSchema" xmlns:xs="http://www.w3.org/2001/XMLSchema" xmlns:p="http://schemas.microsoft.com/office/2006/metadata/properties" xmlns:ns1="http://schemas.microsoft.com/sharepoint/v3" xmlns:ns2="d088b99d-43cd-4d60-b0a9-8326104c8511" xmlns:ns3="f38f5b12-b473-4caa-8f25-f6d0fa98e77f" targetNamespace="http://schemas.microsoft.com/office/2006/metadata/properties" ma:root="true" ma:fieldsID="84c0a2089abe9876a2ba2a82e0472335" ns1:_="" ns2:_="" ns3:_="">
    <xsd:import namespace="http://schemas.microsoft.com/sharepoint/v3"/>
    <xsd:import namespace="d088b99d-43cd-4d60-b0a9-8326104c8511"/>
    <xsd:import namespace="f38f5b12-b473-4caa-8f25-f6d0fa98e77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lcf76f155ced4ddcb4097134ff3c332f" minOccurs="0"/>
                <xsd:element ref="ns3:TaxCatchAll"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Свойства на единните правила за съвместимост" ma:hidden="true" ma:internalName="_ip_UnifiedCompliancePolicyProperties">
      <xsd:simpleType>
        <xsd:restriction base="dms:Note"/>
      </xsd:simpleType>
    </xsd:element>
    <xsd:element name="_ip_UnifiedCompliancePolicyUIAction" ma:index="19" nillable="true" ma:displayName="Действие в ПИ на единните правила за съвместимост"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088b99d-43cd-4d60-b0a9-8326104c85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Етикети за изображения" ma:readOnly="false" ma:fieldId="{5cf76f15-5ced-4ddc-b409-7134ff3c332f}" ma:taxonomyMulti="true" ma:sspId="d0c0a117-6ac0-4dba-a78e-ff4a958a2c2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DateTaken" ma:index="25"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38f5b12-b473-4caa-8f25-f6d0fa98e77f" elementFormDefault="qualified">
    <xsd:import namespace="http://schemas.microsoft.com/office/2006/documentManagement/types"/>
    <xsd:import namespace="http://schemas.microsoft.com/office/infopath/2007/PartnerControls"/>
    <xsd:element name="SharedWithUsers" ma:index="10" nillable="true" ma:displayName="Споделено с"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Споделени с подробности" ma:internalName="SharedWithDetails" ma:readOnly="true">
      <xsd:simpleType>
        <xsd:restriction base="dms:Note">
          <xsd:maxLength value="255"/>
        </xsd:restriction>
      </xsd:simpleType>
    </xsd:element>
    <xsd:element name="TaxCatchAll" ma:index="22" nillable="true" ma:displayName="Taxonomy Catch All Column" ma:hidden="true" ma:list="{05b61b5b-5402-4e4a-892f-9e9a029fc356}" ma:internalName="TaxCatchAll" ma:showField="CatchAllData" ma:web="f38f5b12-b473-4caa-8f25-f6d0fa98e7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съдържание"/>
        <xsd:element ref="dc:title" minOccurs="0" maxOccurs="1" ma:index="4" ma:displayName="Заглав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d088b99d-43cd-4d60-b0a9-8326104c8511">
      <Terms xmlns="http://schemas.microsoft.com/office/infopath/2007/PartnerControls"/>
    </lcf76f155ced4ddcb4097134ff3c332f>
    <TaxCatchAll xmlns="f38f5b12-b473-4caa-8f25-f6d0fa98e77f" xsi:nil="true"/>
  </documentManagement>
</p:properties>
</file>

<file path=customXml/itemProps1.xml><?xml version="1.0" encoding="utf-8"?>
<ds:datastoreItem xmlns:ds="http://schemas.openxmlformats.org/officeDocument/2006/customXml" ds:itemID="{FCF6C8B2-58DD-4A48-B52B-C4CD1A4F4B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088b99d-43cd-4d60-b0a9-8326104c8511"/>
    <ds:schemaRef ds:uri="f38f5b12-b473-4caa-8f25-f6d0fa98e7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CE22F8F-0B42-47EB-9DDB-D5BCD2B77749}">
  <ds:schemaRefs>
    <ds:schemaRef ds:uri="http://schemas.microsoft.com/sharepoint/v3/contenttype/forms"/>
  </ds:schemaRefs>
</ds:datastoreItem>
</file>

<file path=customXml/itemProps3.xml><?xml version="1.0" encoding="utf-8"?>
<ds:datastoreItem xmlns:ds="http://schemas.openxmlformats.org/officeDocument/2006/customXml" ds:itemID="{7AAAD5F8-2B68-4B00-AE3D-05EABDC22E0D}">
  <ds:schemaRefs>
    <ds:schemaRef ds:uri="http://purl.org/dc/dcmitype/"/>
    <ds:schemaRef ds:uri="http://purl.org/dc/terms/"/>
    <ds:schemaRef ds:uri="f38f5b12-b473-4caa-8f25-f6d0fa98e77f"/>
    <ds:schemaRef ds:uri="http://schemas.microsoft.com/office/2006/documentManagement/types"/>
    <ds:schemaRef ds:uri="http://schemas.microsoft.com/office/infopath/2007/PartnerControls"/>
    <ds:schemaRef ds:uri="d088b99d-43cd-4d60-b0a9-8326104c8511"/>
    <ds:schemaRef ds:uri="http://schemas.openxmlformats.org/package/2006/metadata/core-properties"/>
    <ds:schemaRef ds:uri="http://schemas.microsoft.com/sharepoint/v3"/>
    <ds:schemaRef ds:uri="http://schemas.microsoft.com/office/2006/metadata/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Приложение №2_Q3 2025</vt:lpstr>
      <vt:lpstr>Приложение №4_Q3 2025</vt:lpstr>
      <vt:lpstr>'Приложение №2_Q3 2025'!Print_Titles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2026-02-02T09:50:15Z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0x010100E6F4881431301648B3F51FC6C4D6D2BD</vt:lpwstr>
  </property>
  <property fmtid="{D5CDD505-2E9C-101B-9397-08002B2CF9AE}" pid="3" name="Order">
    <vt:r8>1612600</vt:r8>
  </property>
  <property fmtid="{D5CDD505-2E9C-101B-9397-08002B2CF9AE}" pid="4" name="MediaServiceImageTags">
    <vt:lpwstr/>
  </property>
</Properties>
</file>