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369" documentId="8_{88FB240E-4A45-4FD1-991D-8CF992288AB1}" xr6:coauthVersionLast="47" xr6:coauthVersionMax="47" xr10:uidLastSave="{75087607-7F78-49DF-AABD-B3DD2E44DB21}"/>
  <bookViews>
    <workbookView xWindow="-120" yWindow="-120" windowWidth="29040" windowHeight="15840" xr2:uid="{00000000-000D-0000-FFFF-FFFF00000000}"/>
  </bookViews>
  <sheets>
    <sheet name="Приложение №2_Общо 2025" sheetId="1" r:id="rId1"/>
    <sheet name="Приложение №4_Общо 2025" sheetId="2" r:id="rId2"/>
  </sheets>
  <definedNames>
    <definedName name="_xlnm.Print_Titles" localSheetId="0">'Приложение №2_Общо 2025'!$11:$11</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 l="1"/>
  <c r="C60" i="1"/>
  <c r="C57" i="1"/>
  <c r="D12" i="2" l="1"/>
  <c r="C48" i="1" l="1"/>
  <c r="C66" i="1" s="1"/>
  <c r="C67" i="1" s="1"/>
  <c r="D15" i="2"/>
  <c r="D13" i="2"/>
  <c r="D16" i="2" s="1"/>
  <c r="D11" i="2"/>
</calcChain>
</file>

<file path=xl/sharedStrings.xml><?xml version="1.0" encoding="utf-8"?>
<sst xmlns="http://schemas.openxmlformats.org/spreadsheetml/2006/main" count="251" uniqueCount="191">
  <si>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</si>
  <si>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</si>
  <si>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</si>
  <si>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</si>
  <si>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</si>
  <si>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Номер по ред</t>
  </si>
  <si>
    <t>Предмет (Описание на разхода)</t>
  </si>
  <si>
    <t>Вид процедура по ЗОП</t>
  </si>
  <si>
    <t>Правно основание за провеждане / непровеждане</t>
  </si>
  <si>
    <t>Номер на поръчката от регистъра на обществените поръчки</t>
  </si>
  <si>
    <t>Прогнозна стойнст на поръчката 
(хил.лв.без ДДС)</t>
  </si>
  <si>
    <t>Номер и дата на договора</t>
  </si>
  <si>
    <t>Изпълнител наименование и ЕИК</t>
  </si>
  <si>
    <t>Стойност на договора 
(хил.лв.без ДДС)</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</si>
  <si>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</si>
  <si>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</si>
  <si>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</si>
  <si>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</si>
  <si>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</si>
  <si>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</si>
  <si>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</si>
  <si>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Приложение № 4</t>
  </si>
  <si>
    <t>към чл. 10 и 11</t>
  </si>
  <si>
    <t>Справка за извършените разходи за глоби, неустойки и лихви за забава</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</si>
  <si>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</si>
  <si>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</si>
  <si>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</si>
  <si>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</si>
  <si>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</si>
  <si>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</si>
  <si>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</si>
  <si>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</si>
  <si>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</si>
  <si>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</si>
  <si>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</si>
  <si>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</si>
  <si>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</si>
  <si>
    <t>USD/BGN rate 31.12.2025 г.</t>
  </si>
  <si>
    <t>1.66355</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</si>
  <si>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</si>
  <si>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</si>
  <si>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</si>
  <si>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</si>
  <si>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</si>
  <si>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до изпълнение на задълженията на страните  -  От 21 сеп 2021 (вто) До 21 яну 2027 (чет)</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</si>
  <si>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</si>
  <si>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</si>
  <si>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</si>
  <si>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</si>
  <si>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</si>
  <si>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От 12 окт 2021 (вто) До 12 мар 2026 (чет)</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</si>
  <si>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</si>
  <si>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</si>
  <si>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</si>
  <si>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</si>
  <si>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</si>
  <si>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</si>
  <si>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От 10 апр 2024 (сря) До 10 апр 2026 (пет)</t>
  </si>
  <si>
    <t>Застраховане на имущество и отговорност на "Булгаргаз" ЕАД в три обособени позиции</t>
  </si>
  <si>
    <t xml:space="preserve">Публично състезание </t>
  </si>
  <si>
    <t>Чл. 18, ал. 1, т. 12 от ЗОП</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</si>
  <si>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</si>
  <si>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ЗАСТРАХОВАТЕЛНО АКЦИОНЕРНО ДРУЖЕСТВО "ОЗК - ЗАСТРАХОВАНЕ " АД 121265177</t>
  </si>
  <si>
    <t>№ 2 - Застраховка на стоково-материални запаси (природен газ) в подземно газохранилище Чирен</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</si>
  <si>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</si>
  <si>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27.03.2025г. до 26.03.2026г.“/Entering into an annual subscription with Argus Media Limited for the Argus European Natural Gas, Argus Gas Connections and Argus LNG Daily publications and access to the Argus Media online platform for the period from 27.03.2025 to 26.03.2026.</t>
  </si>
  <si>
    <t xml:space="preserve">чл. 182, ал. 1, вр с чл. 79., ал. 1, т. 3, б. "в" от ЗОП </t>
  </si>
  <si>
    <t>01352-2025-0003</t>
  </si>
  <si>
    <t>№1491/04.04.2025</t>
  </si>
  <si>
    <t>Argus Media Limited</t>
  </si>
  <si>
    <t>От 27 мар 2025 (чет) До 26 мар 2026 (чет)</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</si>
  <si>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</si>
  <si>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01352-2025-0002</t>
  </si>
  <si>
    <t xml:space="preserve">№ 1488/10.03.2025 </t>
  </si>
  <si>
    <t>ICIS</t>
  </si>
  <si>
    <t>От 18 мар 2025 (вто) До 17 мар 2026 (вто)</t>
  </si>
  <si>
    <t>„Абонаментна поддръжка на „Булгаргаз“ ЕАД, във връзка с ползването на програмни продукти от серията АЖУРÒL“</t>
  </si>
  <si>
    <t>01352-2025-0004</t>
  </si>
  <si>
    <t xml:space="preserve">№ 1497/14.05.2025г. </t>
  </si>
  <si>
    <t>БОНЕВ СОФТ ОДИТИНГ ООД</t>
  </si>
  <si>
    <t xml:space="preserve">от 29.04.2025 - 28.04.2026г. </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</si>
  <si>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</si>
  <si>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</si>
  <si>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ВИП СЕКЮРИТИ ЕООД</t>
  </si>
  <si>
    <t>01352-2025-0005</t>
  </si>
  <si>
    <t xml:space="preserve">№ 1529/17.09.2025г. </t>
  </si>
  <si>
    <t>От 17 сеп 2025 (сря) до 17 сеп 2026 (чет)</t>
  </si>
  <si>
    <t>„Промяна и добавяне на функции на програмен модул „Доставки“ (https://delivery.bulgargaz.bg) и осигуряване на техническа поддръжка на модула“</t>
  </si>
  <si>
    <t>01352-2025-0001</t>
  </si>
  <si>
    <t xml:space="preserve">№1485/11.02.2025г. </t>
  </si>
  <si>
    <t>УЕБ ТРЕЙД ЕООД</t>
  </si>
  <si>
    <t xml:space="preserve">от 11.02.2025 г. до 31.05.2027 г. </t>
  </si>
  <si>
    <t>„Консултантски услуги по прилагане на данъчното и счетоводното законодателство за нуждите на „Булгаргаз“ ЕАД“</t>
  </si>
  <si>
    <t>Публично състезание</t>
  </si>
  <si>
    <t>01352-2023-0011</t>
  </si>
  <si>
    <t>№ 1400/29.11.2023</t>
  </si>
  <si>
    <t>ФИЛИПОВ И ПАРТНЬОРИ ООД; ЕИК/Идентификатор  175283032</t>
  </si>
  <si>
    <t>От 29 ное 2023 (сря) До 29 ное 2025 (съб)</t>
  </si>
  <si>
    <t>„Внедряване на архитектура по изграждане на цялостна защита на IT инфраструктурата на „Булгаргаз“ ЕАД“</t>
  </si>
  <si>
    <t>01352-2024-0001</t>
  </si>
  <si>
    <t>№ 1449/23.07.2024г.</t>
  </si>
  <si>
    <t>От 23 юли 2024 (вто) До 27 ное 2027 (съб)</t>
  </si>
  <si>
    <t>01352-2025-0006</t>
  </si>
  <si>
    <t xml:space="preserve">№1544/17.11.2025г. </t>
  </si>
  <si>
    <t xml:space="preserve">№ 1545/17.11.2025 г. </t>
  </si>
  <si>
    <t xml:space="preserve">№ 1546/17.11.2025 г. </t>
  </si>
  <si>
    <t>От 18.11.2025 - 17.11.2027</t>
  </si>
  <si>
    <t>“Закупуване на удостоверение за енергийни спестявания за изпълнение на индивидуални цели на „Булгаргаз“ ЕАД в четири обособени позиции“</t>
  </si>
  <si>
    <t xml:space="preserve">Събиране на оферти с обява </t>
  </si>
  <si>
    <t>01352-2025-0007</t>
  </si>
  <si>
    <t>“Закупуване на удостоверение за енергийни спестявания за изпълнение на индивидуални цели на „Булгаргаз“ ЕАД в четири обособени позиции“, Обособена позиция 1: Обособена позиция № 1 - Закупуване на удостоверение за енергийни спестявания в размер на 3000.00 MWh</t>
  </si>
  <si>
    <t xml:space="preserve">Ритъм -4-ТБ ЕООД, ЕИК123655865  </t>
  </si>
  <si>
    <t>От 16 дек 2025 (вто) До 16 дек 2026 (сря)</t>
  </si>
  <si>
    <t xml:space="preserve">№ 1554/19.12.2025 г. </t>
  </si>
  <si>
    <t>“Закупуване на удостоверение за енергийни спестявания за изпълнение на индивидуални цели на „Булгаргаз“ ЕАД в четири обособени позиции“, Обособена позиция 2: Обособена позиция № 2 - Закупуване на удостоверение за енергийни спестявания в размер на 3000.00 MWh</t>
  </si>
  <si>
    <t xml:space="preserve">№ 1555/19.12.2025 г. </t>
  </si>
  <si>
    <t>“Закупуване на удостоверение за енергийни спестявания за изпълнение на индивидуални цели на „Булгаргаз“ ЕАД в четири обособени позиции“, Обособена позиция 3: Обособена позиция № 3 - Закупуване на удостоверение за енергийни спестявания в размер на 1000.00 MWh</t>
  </si>
  <si>
    <t xml:space="preserve">№ 1556/19.12.2025 г. </t>
  </si>
  <si>
    <t>“Закупуване на удостоверение за енергийни спестявания за изпълнение на индивидуални цели на „Булгаргаз“ ЕАД в четири обособени позиции“, Обособена позиция 4: Обособена позиция № 4 - Закупуване на удостоверение за енергийни спестявания в размер на 67.850 MWh</t>
  </si>
  <si>
    <t xml:space="preserve">№ 1557/19.12.2025 г. </t>
  </si>
  <si>
    <t>А1 България ЕАД ЕИК/Идентификатор  131468980</t>
  </si>
  <si>
    <t>Неустойка за забавено плащане</t>
  </si>
  <si>
    <t>Забележка: Данните са по предварителен отчет към 31.12.2025 г.</t>
  </si>
  <si>
    <t xml:space="preserve"> стойността на договор е около 17 хил.евро </t>
  </si>
  <si>
    <t xml:space="preserve"> стойността на договор е около 6 хил.евро </t>
  </si>
  <si>
    <t xml:space="preserve">стойност на договор е 381,26 евро </t>
  </si>
  <si>
    <t>стойността на договор е 59 731 USD</t>
  </si>
  <si>
    <t>стойността на договор е 32 500 евро</t>
  </si>
  <si>
    <t xml:space="preserve"> стойността на договор е 3 207,33 евро </t>
  </si>
  <si>
    <t xml:space="preserve"> стойността на договор е 197 081,55 евро </t>
  </si>
  <si>
    <t xml:space="preserve"> стойността на договор е 4 914,31 евро </t>
  </si>
  <si>
    <t>за периода от 01.01.2025 г. до 31.12.2025 г.</t>
  </si>
  <si>
    <t>Стойност 
(хил.лв.без ДДС) за 2025г.</t>
  </si>
  <si>
    <t>01352-2024-0010</t>
  </si>
  <si>
    <t xml:space="preserve">№1456/11.09.2024г. </t>
  </si>
  <si>
    <t>От 12 сеп 2024 (чет) До 11 сеп 2025 (чет)</t>
  </si>
  <si>
    <t xml:space="preserve">№ 1457/11.09.2024г. </t>
  </si>
  <si>
    <t xml:space="preserve">№ 1458/11.09.2024г. </t>
  </si>
  <si>
    <t>„Осигуряване на самолетни билети и хотелски настанявания при служебни пътувания в страната и чужбина на служителите на „Булгаргаз“ ЕАД“</t>
  </si>
  <si>
    <t>01352-2024-0003</t>
  </si>
  <si>
    <t xml:space="preserve">№ 1422/15.03.2024г. </t>
  </si>
  <si>
    <t>АРГУС ТРАВЕЛ ИНТЕРНЕШЪНЪЛ ЕООД</t>
  </si>
  <si>
    <t>От 15 мар 2024 (пет) До 15 мар 2025 (съб)</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</si>
  <si>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27.03.2024г. до 26.03.2025г./Entering into an annual subscription with Argus Media Limited for the Argus European Natural Gas, Argus Gas Connections and Argus LNG Daily publications and access to the Argus Media online platform for the period from 27.03.2024 to 26.03.2025.</t>
  </si>
  <si>
    <t>01352-2024-0005</t>
  </si>
  <si>
    <t xml:space="preserve">№ 1423/15.03.2024г. </t>
  </si>
  <si>
    <t xml:space="preserve">27.03.2024- 26.03.2025г. </t>
  </si>
  <si>
    <t xml:space="preserve">55 243 USD </t>
  </si>
  <si>
    <t>01352-2024-0006</t>
  </si>
  <si>
    <t>№ PLC-ND-2024206</t>
  </si>
  <si>
    <t>От 11 мар 2024 (пон) До 10 мар 2025 (пон)</t>
  </si>
  <si>
    <t>29 525,00 Euro</t>
  </si>
  <si>
    <t>01352-2024-0008</t>
  </si>
  <si>
    <t xml:space="preserve">№ 1446/13.06.2024г. </t>
  </si>
  <si>
    <t>От 29 апр 2024 (пон) До 28 апр 2025 (пон)</t>
  </si>
  <si>
    <t>01352-2024-0011</t>
  </si>
  <si>
    <t>№1459/16.09.2024г.</t>
  </si>
  <si>
    <t>От 16 сеп 2024 (пон) до 16 сеп 2025 (вто)</t>
  </si>
  <si>
    <t xml:space="preserve">
„Промяна и добавяне на функции на програмен модул „Доставки“ (https://delivery.bulgargaz.bg) и осигуряване на техническа поддръжка на модула“</t>
  </si>
  <si>
    <t xml:space="preserve">"Пряко договаряне" </t>
  </si>
  <si>
    <t>01352-2023-0008</t>
  </si>
  <si>
    <t>№ 1354/28.06.2023г.</t>
  </si>
  <si>
    <t xml:space="preserve">
От 28 юни 2023 (сря) До 31 май 2025 (съб)</t>
  </si>
  <si>
    <t>„Промяна и добавяне на функции на програмен модул „Доставки“ (https://delivery.bulgargaz.bg)</t>
  </si>
  <si>
    <t>01352-2024-0007</t>
  </si>
  <si>
    <t xml:space="preserve">№ 1427/20.03.2024г. </t>
  </si>
  <si>
    <t xml:space="preserve">от 20.03.2024г. До 31.05.2025г. </t>
  </si>
  <si>
    <t>„Избор на лицензирана преводаческа агенция за осигуряване на писмени преводачески услуги за нуждите на „Булгаргаз“ ЕАД“</t>
  </si>
  <si>
    <t>01352-2023-0012</t>
  </si>
  <si>
    <t xml:space="preserve">№ 1418/09.02.2024 г. </t>
  </si>
  <si>
    <t>ИНТЕРЛАНГ ЕООД ЕИК/Идентификатор  121162565</t>
  </si>
  <si>
    <t>От 09 фев 2024 (пет) До 09 фев 2025 (нед)</t>
  </si>
  <si>
    <t>Разходи от оперативната дейност</t>
  </si>
  <si>
    <t>Покупка на природен газ</t>
  </si>
  <si>
    <t>Плащания към свързани лица</t>
  </si>
  <si>
    <t>Плащания към и възстановени суми от  други контрагенти</t>
  </si>
  <si>
    <t>Плащания за възнаграждения и осигуровки</t>
  </si>
  <si>
    <t>Платени данъци, различни от данъка върху дохода</t>
  </si>
  <si>
    <t>Други плащания по оперативна дейност</t>
  </si>
  <si>
    <t>Внесени записани дялови вноски</t>
  </si>
  <si>
    <t>Разходи от инвестиционната дейност</t>
  </si>
  <si>
    <t>Придобиване на имоти, машини, съоръжения и оборудване</t>
  </si>
  <si>
    <t>Придобиване на нематериални активи</t>
  </si>
  <si>
    <t>Разходи от финансова дейност</t>
  </si>
  <si>
    <t>Плащания на главници по договори за лизинг</t>
  </si>
  <si>
    <t>Плащания на лихви по договор за лизинг</t>
  </si>
  <si>
    <t>Общо разходи за услуги</t>
  </si>
  <si>
    <t>Общо разходи</t>
  </si>
  <si>
    <t>Плащания за банков овърдрафт</t>
  </si>
  <si>
    <t>Плащания на такси по поддръжка на банкова гаранция, лихви заеми и овърдрафт</t>
  </si>
  <si>
    <t>Период на отчитане: 01.01.2025 - 31.12.2025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</si>
</sst>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л_в_._-;\-* #,##0.00\ _л_в_._-;_-* &quot;-&quot;??\ _л_в_._-;_-@_-"/>
    <numFmt numFmtId="165" formatCode="#,##0;&quot;(&quot;#,##0&quot;)&quot;;&quot;-&quot;"/>
    <numFmt numFmtId="166" formatCode="mmmm/yyyy"/>
  </numFmts>
  <fonts count="22" x14ac:knownFonts="1">
    <font>
      <sz val="11"/>
      <color theme="1"/>
      <name val="Calibri"/>
      <family val="2"/>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sz val="8"/>
      <color rgb="FF392B25"/>
      <name val="Times New Roman"/>
      <family val="1"/>
      <charset val="204"/>
    </font>
    <font>
      <b/>
      <sz val="11.25"/>
      <name val="Times New Roman"/>
      <family val="1"/>
      <charset val="204"/>
    </font>
    <font>
      <sz val="11.25"/>
      <color theme="1"/>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1" fillId="0" borderId="0"/>
  </cellStyleXfs>
  <cellXfs count="86">
    <xf numFmtId="0" fontId="0" fillId="0" borderId="0" xfId="0"/>
    <xf numFmtId="3" fontId="7" fillId="0" borderId="1" xfId="0" applyNumberFormat="1" applyFont="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0" fontId="7" fillId="2" borderId="1" xfId="0" applyFont="1" applyFill="1" applyBorder="1" applyAlignment="1">
      <alignment vertical="center" wrapText="1"/>
    </xf>
    <xf numFmtId="165" fontId="7" fillId="2" borderId="1" xfId="0" applyNumberFormat="1"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65"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3" fillId="0" borderId="0" xfId="0" applyFont="1"/>
    <xf numFmtId="3" fontId="3" fillId="0" borderId="0" xfId="0" applyNumberFormat="1" applyFont="1"/>
    <xf numFmtId="0" fontId="5" fillId="0" borderId="0" xfId="2" applyFont="1" applyFill="1" applyBorder="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0" fontId="7" fillId="0" borderId="1" xfId="0" applyFont="1" applyBorder="1" applyAlignment="1">
      <alignment horizontal="center" vertical="center"/>
    </xf>
    <xf numFmtId="3" fontId="9" fillId="2" borderId="1" xfId="0"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3" fillId="0" borderId="0" xfId="0" applyNumberFormat="1" applyFont="1" applyAlignment="1">
      <alignment horizontal="right"/>
    </xf>
    <xf numFmtId="3" fontId="7"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7" fillId="0" borderId="0" xfId="0" applyFont="1"/>
    <xf numFmtId="164" fontId="3" fillId="0" borderId="0" xfId="0" applyNumberFormat="1" applyFont="1"/>
    <xf numFmtId="0" fontId="9" fillId="0" borderId="0" xfId="0" applyFont="1" applyAlignment="1">
      <alignment vertical="center"/>
    </xf>
    <xf numFmtId="0" fontId="14" fillId="0" borderId="0" xfId="0" applyFont="1"/>
    <xf numFmtId="3" fontId="15" fillId="0" borderId="0" xfId="0" applyNumberFormat="1" applyFont="1"/>
    <xf numFmtId="0" fontId="7" fillId="0" borderId="0" xfId="0" applyFont="1" applyAlignment="1">
      <alignment vertical="center"/>
    </xf>
    <xf numFmtId="0" fontId="14" fillId="0" borderId="0" xfId="0" applyFont="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6" fillId="0" borderId="1" xfId="0" applyFont="1" applyBorder="1" applyAlignment="1">
      <alignment vertical="center" wrapText="1"/>
    </xf>
    <xf numFmtId="166" fontId="14" fillId="0" borderId="1" xfId="0" applyNumberFormat="1" applyFont="1" applyBorder="1" applyAlignment="1">
      <alignment vertical="center" wrapText="1"/>
    </xf>
    <xf numFmtId="0" fontId="3" fillId="0" borderId="0" xfId="0" applyFont="1" applyAlignment="1">
      <alignment horizontal="right"/>
    </xf>
    <xf numFmtId="0" fontId="19" fillId="0" borderId="0" xfId="0" applyFont="1" applyAlignment="1">
      <alignment horizontal="right"/>
    </xf>
    <xf numFmtId="0" fontId="10" fillId="0" borderId="2" xfId="0" applyFont="1" applyBorder="1" applyAlignment="1">
      <alignment vertical="center" wrapText="1"/>
    </xf>
    <xf numFmtId="165" fontId="10" fillId="0" borderId="2" xfId="0" applyNumberFormat="1" applyFont="1" applyBorder="1" applyAlignment="1">
      <alignment vertical="center" wrapText="1"/>
    </xf>
    <xf numFmtId="0" fontId="10" fillId="0" borderId="0" xfId="0" applyFont="1" applyAlignment="1">
      <alignment horizontal="center" vertical="top" wrapText="1"/>
    </xf>
    <xf numFmtId="0" fontId="20" fillId="0" borderId="0" xfId="0" applyFont="1" applyAlignment="1">
      <alignment horizontal="center" vertical="center" wrapText="1"/>
    </xf>
    <xf numFmtId="0" fontId="21" fillId="0" borderId="0" xfId="0" applyFont="1"/>
    <xf numFmtId="0" fontId="10" fillId="3" borderId="1" xfId="0" applyFont="1" applyFill="1" applyBorder="1" applyAlignment="1">
      <alignment vertical="center" wrapText="1"/>
    </xf>
    <xf numFmtId="165" fontId="10" fillId="3" borderId="1" xfId="0" applyNumberFormat="1" applyFont="1" applyFill="1" applyBorder="1" applyAlignment="1">
      <alignment vertical="center" wrapText="1"/>
    </xf>
    <xf numFmtId="165" fontId="12" fillId="3" borderId="1" xfId="0" applyNumberFormat="1" applyFont="1" applyFill="1" applyBorder="1" applyAlignment="1">
      <alignment vertical="center" wrapText="1"/>
    </xf>
    <xf numFmtId="3" fontId="10" fillId="3" borderId="1" xfId="0" applyNumberFormat="1" applyFont="1" applyFill="1" applyBorder="1" applyAlignment="1">
      <alignment horizontal="right" vertical="center" wrapText="1"/>
    </xf>
    <xf numFmtId="3" fontId="10" fillId="3" borderId="2" xfId="0" applyNumberFormat="1" applyFont="1" applyFill="1" applyBorder="1" applyAlignment="1">
      <alignment horizontal="right" vertical="center" wrapText="1"/>
    </xf>
    <xf numFmtId="3" fontId="10" fillId="3" borderId="1" xfId="1" applyNumberFormat="1" applyFont="1" applyFill="1" applyBorder="1" applyAlignment="1">
      <alignment horizontal="right" vertical="center" wrapText="1"/>
    </xf>
    <xf numFmtId="165" fontId="7" fillId="3" borderId="1"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0" fontId="7" fillId="0" borderId="2" xfId="0" applyFont="1" applyBorder="1" applyAlignment="1">
      <alignment vertical="center" wrapText="1"/>
    </xf>
    <xf numFmtId="165" fontId="7" fillId="0" borderId="2" xfId="0" applyNumberFormat="1" applyFont="1" applyBorder="1" applyAlignment="1">
      <alignment vertical="center" wrapText="1"/>
    </xf>
    <xf numFmtId="165" fontId="7" fillId="3" borderId="2" xfId="0" applyNumberFormat="1" applyFont="1" applyFill="1" applyBorder="1" applyAlignment="1">
      <alignment horizontal="right" vertical="center" wrapText="1"/>
    </xf>
    <xf numFmtId="165" fontId="12" fillId="3" borderId="2" xfId="0" applyNumberFormat="1" applyFont="1" applyFill="1" applyBorder="1" applyAlignment="1">
      <alignment vertical="center" wrapText="1"/>
    </xf>
    <xf numFmtId="165" fontId="9" fillId="0" borderId="1" xfId="0" applyNumberFormat="1" applyFont="1" applyBorder="1"/>
    <xf numFmtId="3" fontId="18" fillId="3" borderId="1" xfId="0" applyNumberFormat="1" applyFont="1" applyFill="1" applyBorder="1" applyAlignment="1">
      <alignment vertical="center" wrapText="1"/>
    </xf>
    <xf numFmtId="3" fontId="18" fillId="3" borderId="6" xfId="0" applyNumberFormat="1" applyFont="1" applyFill="1" applyBorder="1" applyAlignment="1">
      <alignment vertical="center" wrapText="1"/>
    </xf>
    <xf numFmtId="0" fontId="14" fillId="0" borderId="1" xfId="0" applyFont="1" applyBorder="1" applyAlignment="1">
      <alignment horizontal="left" vertical="center" wrapText="1"/>
    </xf>
    <xf numFmtId="165"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indent="2"/>
    </xf>
    <xf numFmtId="0" fontId="10" fillId="0" borderId="1" xfId="0" applyFont="1" applyBorder="1" applyAlignment="1">
      <alignment wrapText="1"/>
    </xf>
    <xf numFmtId="165" fontId="7" fillId="0" borderId="1" xfId="0" applyNumberFormat="1" applyFont="1" applyBorder="1" applyAlignment="1">
      <alignment horizontal="right" vertical="center" wrapText="1"/>
    </xf>
    <xf numFmtId="0" fontId="7" fillId="0" borderId="1" xfId="0" applyFont="1" applyBorder="1"/>
    <xf numFmtId="165" fontId="12" fillId="0" borderId="1" xfId="0" applyNumberFormat="1" applyFont="1" applyBorder="1" applyAlignment="1">
      <alignment vertical="center" wrapText="1"/>
    </xf>
    <xf numFmtId="165" fontId="12" fillId="2" borderId="1" xfId="0" applyNumberFormat="1" applyFont="1" applyFill="1" applyBorder="1" applyAlignment="1">
      <alignment vertical="center" wrapText="1"/>
    </xf>
    <xf numFmtId="0" fontId="9" fillId="0" borderId="7" xfId="0" applyFont="1" applyBorder="1" applyAlignment="1">
      <alignment vertical="center" wrapText="1"/>
    </xf>
    <xf numFmtId="0" fontId="7" fillId="0" borderId="7" xfId="0" applyFont="1" applyBorder="1" applyAlignment="1">
      <alignment vertical="center" wrapText="1"/>
    </xf>
    <xf numFmtId="165" fontId="12" fillId="0" borderId="7" xfId="0" applyNumberFormat="1" applyFont="1" applyBorder="1" applyAlignment="1">
      <alignment vertical="center" wrapText="1"/>
    </xf>
    <xf numFmtId="165" fontId="7" fillId="0" borderId="0" xfId="0" applyNumberFormat="1" applyFont="1" applyAlignment="1">
      <alignment vertical="center" wrapText="1"/>
    </xf>
    <xf numFmtId="3" fontId="12" fillId="0" borderId="0" xfId="0" applyNumberFormat="1" applyFont="1" applyAlignment="1">
      <alignment horizontal="righ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4">
    <cellStyle name="Comma" xfId="1" builtinId="3"/>
    <cellStyle name="Hyperlink" xfId="2" builtinId="8"/>
    <cellStyle name="Normal" xfId="0" builtinId="0"/>
    <cellStyle name="Normal 5"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zoomScale="110" zoomScaleNormal="110" workbookViewId="0">
      <selection activeCell="E84" sqref="E84"/>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2" customWidth="1"/>
    <col min="8" max="8" width="21" style="13" customWidth="1"/>
    <col min="9" max="9" width="25" style="13" customWidth="1"/>
    <col min="10" max="10" width="13.85546875" style="22" customWidth="1"/>
    <col min="11" max="11" width="20.42578125" style="13" customWidth="1"/>
    <col min="12" max="12" width="21.7109375" style="13" customWidth="1"/>
    <col min="13" max="248" width="9.140625" style="13"/>
    <col min="249" max="249" width="22.7109375" style="13" customWidth="1"/>
    <col min="250" max="250" width="45.140625" style="13" customWidth="1"/>
    <col min="251" max="251" width="12" style="13" customWidth="1"/>
    <col min="252" max="252" width="13.7109375" style="13" customWidth="1"/>
    <col min="253" max="253" width="14.7109375" style="13" bestFit="1" customWidth="1"/>
    <col min="254" max="254" width="14.85546875" style="13" customWidth="1"/>
    <col min="255" max="255" width="17.5703125" style="13" customWidth="1"/>
    <col min="256" max="256" width="12.42578125" style="13" customWidth="1"/>
    <col min="257" max="257" width="16.7109375" style="13" customWidth="1"/>
    <col min="258" max="258" width="12.85546875" style="13" customWidth="1"/>
    <col min="259" max="259" width="34.42578125" style="13" customWidth="1"/>
    <col min="260" max="260" width="19.28515625" style="13" customWidth="1"/>
    <col min="261" max="504" width="9.140625" style="13"/>
    <col min="505" max="505" width="22.7109375" style="13" customWidth="1"/>
    <col min="506" max="506" width="45.140625" style="13" customWidth="1"/>
    <col min="507" max="507" width="12" style="13" customWidth="1"/>
    <col min="508" max="508" width="13.7109375" style="13" customWidth="1"/>
    <col min="509" max="509" width="14.7109375" style="13" bestFit="1" customWidth="1"/>
    <col min="510" max="510" width="14.85546875" style="13" customWidth="1"/>
    <col min="511" max="511" width="17.5703125" style="13" customWidth="1"/>
    <col min="512" max="512" width="12.42578125" style="13" customWidth="1"/>
    <col min="513" max="513" width="16.7109375" style="13" customWidth="1"/>
    <col min="514" max="514" width="12.85546875" style="13" customWidth="1"/>
    <col min="515" max="515" width="34.42578125" style="13" customWidth="1"/>
    <col min="516" max="516" width="19.28515625" style="13" customWidth="1"/>
    <col min="517" max="760" width="9.140625" style="13"/>
    <col min="761" max="761" width="22.7109375" style="13" customWidth="1"/>
    <col min="762" max="762" width="45.140625" style="13" customWidth="1"/>
    <col min="763" max="763" width="12" style="13" customWidth="1"/>
    <col min="764" max="764" width="13.7109375" style="13" customWidth="1"/>
    <col min="765" max="765" width="14.7109375" style="13" bestFit="1" customWidth="1"/>
    <col min="766" max="766" width="14.85546875" style="13" customWidth="1"/>
    <col min="767" max="767" width="17.5703125" style="13" customWidth="1"/>
    <col min="768" max="768" width="12.42578125" style="13" customWidth="1"/>
    <col min="769" max="769" width="16.7109375" style="13" customWidth="1"/>
    <col min="770" max="770" width="12.85546875" style="13" customWidth="1"/>
    <col min="771" max="771" width="34.42578125" style="13" customWidth="1"/>
    <col min="772" max="772" width="19.28515625" style="13" customWidth="1"/>
    <col min="773" max="1016" width="9.140625" style="13"/>
    <col min="1017" max="1017" width="22.7109375" style="13" customWidth="1"/>
    <col min="1018" max="1018" width="45.140625" style="13" customWidth="1"/>
    <col min="1019" max="1019" width="12" style="13" customWidth="1"/>
    <col min="1020" max="1020" width="13.7109375" style="13" customWidth="1"/>
    <col min="1021" max="1021" width="14.7109375" style="13" bestFit="1" customWidth="1"/>
    <col min="1022" max="1022" width="14.85546875" style="13" customWidth="1"/>
    <col min="1023" max="1023" width="17.5703125" style="13" customWidth="1"/>
    <col min="1024" max="1024" width="12.42578125" style="13" customWidth="1"/>
    <col min="1025" max="1025" width="16.7109375" style="13" customWidth="1"/>
    <col min="1026" max="1026" width="12.85546875" style="13" customWidth="1"/>
    <col min="1027" max="1027" width="34.42578125" style="13" customWidth="1"/>
    <col min="1028" max="1028" width="19.28515625" style="13" customWidth="1"/>
    <col min="1029" max="1272" width="9.140625" style="13"/>
    <col min="1273" max="1273" width="22.7109375" style="13" customWidth="1"/>
    <col min="1274" max="1274" width="45.140625" style="13" customWidth="1"/>
    <col min="1275" max="1275" width="12" style="13" customWidth="1"/>
    <col min="1276" max="1276" width="13.7109375" style="13" customWidth="1"/>
    <col min="1277" max="1277" width="14.7109375" style="13" bestFit="1" customWidth="1"/>
    <col min="1278" max="1278" width="14.85546875" style="13" customWidth="1"/>
    <col min="1279" max="1279" width="17.5703125" style="13" customWidth="1"/>
    <col min="1280" max="1280" width="12.42578125" style="13" customWidth="1"/>
    <col min="1281" max="1281" width="16.7109375" style="13" customWidth="1"/>
    <col min="1282" max="1282" width="12.85546875" style="13" customWidth="1"/>
    <col min="1283" max="1283" width="34.42578125" style="13" customWidth="1"/>
    <col min="1284" max="1284" width="19.28515625" style="13" customWidth="1"/>
    <col min="1285" max="1528" width="9.140625" style="13"/>
    <col min="1529" max="1529" width="22.7109375" style="13" customWidth="1"/>
    <col min="1530" max="1530" width="45.140625" style="13" customWidth="1"/>
    <col min="1531" max="1531" width="12" style="13" customWidth="1"/>
    <col min="1532" max="1532" width="13.7109375" style="13" customWidth="1"/>
    <col min="1533" max="1533" width="14.7109375" style="13" bestFit="1" customWidth="1"/>
    <col min="1534" max="1534" width="14.85546875" style="13" customWidth="1"/>
    <col min="1535" max="1535" width="17.5703125" style="13" customWidth="1"/>
    <col min="1536" max="1536" width="12.42578125" style="13" customWidth="1"/>
    <col min="1537" max="1537" width="16.7109375" style="13" customWidth="1"/>
    <col min="1538" max="1538" width="12.85546875" style="13" customWidth="1"/>
    <col min="1539" max="1539" width="34.42578125" style="13" customWidth="1"/>
    <col min="1540" max="1540" width="19.28515625" style="13" customWidth="1"/>
    <col min="1541" max="1784" width="9.140625" style="13"/>
    <col min="1785" max="1785" width="22.7109375" style="13" customWidth="1"/>
    <col min="1786" max="1786" width="45.140625" style="13" customWidth="1"/>
    <col min="1787" max="1787" width="12" style="13" customWidth="1"/>
    <col min="1788" max="1788" width="13.7109375" style="13" customWidth="1"/>
    <col min="1789" max="1789" width="14.7109375" style="13" bestFit="1" customWidth="1"/>
    <col min="1790" max="1790" width="14.85546875" style="13" customWidth="1"/>
    <col min="1791" max="1791" width="17.5703125" style="13" customWidth="1"/>
    <col min="1792" max="1792" width="12.42578125" style="13" customWidth="1"/>
    <col min="1793" max="1793" width="16.7109375" style="13" customWidth="1"/>
    <col min="1794" max="1794" width="12.85546875" style="13" customWidth="1"/>
    <col min="1795" max="1795" width="34.42578125" style="13" customWidth="1"/>
    <col min="1796" max="1796" width="19.28515625" style="13" customWidth="1"/>
    <col min="1797" max="2040" width="9.140625" style="13"/>
    <col min="2041" max="2041" width="22.7109375" style="13" customWidth="1"/>
    <col min="2042" max="2042" width="45.140625" style="13" customWidth="1"/>
    <col min="2043" max="2043" width="12" style="13" customWidth="1"/>
    <col min="2044" max="2044" width="13.7109375" style="13" customWidth="1"/>
    <col min="2045" max="2045" width="14.7109375" style="13" bestFit="1" customWidth="1"/>
    <col min="2046" max="2046" width="14.85546875" style="13" customWidth="1"/>
    <col min="2047" max="2047" width="17.5703125" style="13" customWidth="1"/>
    <col min="2048" max="2048" width="12.42578125" style="13" customWidth="1"/>
    <col min="2049" max="2049" width="16.7109375" style="13" customWidth="1"/>
    <col min="2050" max="2050" width="12.85546875" style="13" customWidth="1"/>
    <col min="2051" max="2051" width="34.42578125" style="13" customWidth="1"/>
    <col min="2052" max="2052" width="19.28515625" style="13" customWidth="1"/>
    <col min="2053" max="2296" width="9.140625" style="13"/>
    <col min="2297" max="2297" width="22.7109375" style="13" customWidth="1"/>
    <col min="2298" max="2298" width="45.140625" style="13" customWidth="1"/>
    <col min="2299" max="2299" width="12" style="13" customWidth="1"/>
    <col min="2300" max="2300" width="13.7109375" style="13" customWidth="1"/>
    <col min="2301" max="2301" width="14.7109375" style="13" bestFit="1" customWidth="1"/>
    <col min="2302" max="2302" width="14.85546875" style="13" customWidth="1"/>
    <col min="2303" max="2303" width="17.5703125" style="13" customWidth="1"/>
    <col min="2304" max="2304" width="12.42578125" style="13" customWidth="1"/>
    <col min="2305" max="2305" width="16.7109375" style="13" customWidth="1"/>
    <col min="2306" max="2306" width="12.85546875" style="13" customWidth="1"/>
    <col min="2307" max="2307" width="34.42578125" style="13" customWidth="1"/>
    <col min="2308" max="2308" width="19.28515625" style="13" customWidth="1"/>
    <col min="2309" max="2552" width="9.140625" style="13"/>
    <col min="2553" max="2553" width="22.7109375" style="13" customWidth="1"/>
    <col min="2554" max="2554" width="45.140625" style="13" customWidth="1"/>
    <col min="2555" max="2555" width="12" style="13" customWidth="1"/>
    <col min="2556" max="2556" width="13.7109375" style="13" customWidth="1"/>
    <col min="2557" max="2557" width="14.7109375" style="13" bestFit="1" customWidth="1"/>
    <col min="2558" max="2558" width="14.85546875" style="13" customWidth="1"/>
    <col min="2559" max="2559" width="17.5703125" style="13" customWidth="1"/>
    <col min="2560" max="2560" width="12.42578125" style="13" customWidth="1"/>
    <col min="2561" max="2561" width="16.7109375" style="13" customWidth="1"/>
    <col min="2562" max="2562" width="12.85546875" style="13" customWidth="1"/>
    <col min="2563" max="2563" width="34.42578125" style="13" customWidth="1"/>
    <col min="2564" max="2564" width="19.28515625" style="13" customWidth="1"/>
    <col min="2565" max="2808" width="9.140625" style="13"/>
    <col min="2809" max="2809" width="22.7109375" style="13" customWidth="1"/>
    <col min="2810" max="2810" width="45.140625" style="13" customWidth="1"/>
    <col min="2811" max="2811" width="12" style="13" customWidth="1"/>
    <col min="2812" max="2812" width="13.7109375" style="13" customWidth="1"/>
    <col min="2813" max="2813" width="14.7109375" style="13" bestFit="1" customWidth="1"/>
    <col min="2814" max="2814" width="14.85546875" style="13" customWidth="1"/>
    <col min="2815" max="2815" width="17.5703125" style="13" customWidth="1"/>
    <col min="2816" max="2816" width="12.42578125" style="13" customWidth="1"/>
    <col min="2817" max="2817" width="16.7109375" style="13" customWidth="1"/>
    <col min="2818" max="2818" width="12.85546875" style="13" customWidth="1"/>
    <col min="2819" max="2819" width="34.42578125" style="13" customWidth="1"/>
    <col min="2820" max="2820" width="19.28515625" style="13" customWidth="1"/>
    <col min="2821" max="3064" width="9.140625" style="13"/>
    <col min="3065" max="3065" width="22.7109375" style="13" customWidth="1"/>
    <col min="3066" max="3066" width="45.140625" style="13" customWidth="1"/>
    <col min="3067" max="3067" width="12" style="13" customWidth="1"/>
    <col min="3068" max="3068" width="13.7109375" style="13" customWidth="1"/>
    <col min="3069" max="3069" width="14.7109375" style="13" bestFit="1" customWidth="1"/>
    <col min="3070" max="3070" width="14.85546875" style="13" customWidth="1"/>
    <col min="3071" max="3071" width="17.5703125" style="13" customWidth="1"/>
    <col min="3072" max="3072" width="12.42578125" style="13" customWidth="1"/>
    <col min="3073" max="3073" width="16.7109375" style="13" customWidth="1"/>
    <col min="3074" max="3074" width="12.85546875" style="13" customWidth="1"/>
    <col min="3075" max="3075" width="34.42578125" style="13" customWidth="1"/>
    <col min="3076" max="3076" width="19.28515625" style="13" customWidth="1"/>
    <col min="3077" max="3320" width="9.140625" style="13"/>
    <col min="3321" max="3321" width="22.7109375" style="13" customWidth="1"/>
    <col min="3322" max="3322" width="45.140625" style="13" customWidth="1"/>
    <col min="3323" max="3323" width="12" style="13" customWidth="1"/>
    <col min="3324" max="3324" width="13.7109375" style="13" customWidth="1"/>
    <col min="3325" max="3325" width="14.7109375" style="13" bestFit="1" customWidth="1"/>
    <col min="3326" max="3326" width="14.85546875" style="13" customWidth="1"/>
    <col min="3327" max="3327" width="17.5703125" style="13" customWidth="1"/>
    <col min="3328" max="3328" width="12.42578125" style="13" customWidth="1"/>
    <col min="3329" max="3329" width="16.7109375" style="13" customWidth="1"/>
    <col min="3330" max="3330" width="12.85546875" style="13" customWidth="1"/>
    <col min="3331" max="3331" width="34.42578125" style="13" customWidth="1"/>
    <col min="3332" max="3332" width="19.28515625" style="13" customWidth="1"/>
    <col min="3333" max="3576" width="9.140625" style="13"/>
    <col min="3577" max="3577" width="22.7109375" style="13" customWidth="1"/>
    <col min="3578" max="3578" width="45.140625" style="13" customWidth="1"/>
    <col min="3579" max="3579" width="12" style="13" customWidth="1"/>
    <col min="3580" max="3580" width="13.7109375" style="13" customWidth="1"/>
    <col min="3581" max="3581" width="14.7109375" style="13" bestFit="1" customWidth="1"/>
    <col min="3582" max="3582" width="14.85546875" style="13" customWidth="1"/>
    <col min="3583" max="3583" width="17.5703125" style="13" customWidth="1"/>
    <col min="3584" max="3584" width="12.42578125" style="13" customWidth="1"/>
    <col min="3585" max="3585" width="16.7109375" style="13" customWidth="1"/>
    <col min="3586" max="3586" width="12.85546875" style="13" customWidth="1"/>
    <col min="3587" max="3587" width="34.42578125" style="13" customWidth="1"/>
    <col min="3588" max="3588" width="19.28515625" style="13" customWidth="1"/>
    <col min="3589" max="3832" width="9.140625" style="13"/>
    <col min="3833" max="3833" width="22.7109375" style="13" customWidth="1"/>
    <col min="3834" max="3834" width="45.140625" style="13" customWidth="1"/>
    <col min="3835" max="3835" width="12" style="13" customWidth="1"/>
    <col min="3836" max="3836" width="13.7109375" style="13" customWidth="1"/>
    <col min="3837" max="3837" width="14.7109375" style="13" bestFit="1" customWidth="1"/>
    <col min="3838" max="3838" width="14.85546875" style="13" customWidth="1"/>
    <col min="3839" max="3839" width="17.5703125" style="13" customWidth="1"/>
    <col min="3840" max="3840" width="12.42578125" style="13" customWidth="1"/>
    <col min="3841" max="3841" width="16.7109375" style="13" customWidth="1"/>
    <col min="3842" max="3842" width="12.85546875" style="13" customWidth="1"/>
    <col min="3843" max="3843" width="34.42578125" style="13" customWidth="1"/>
    <col min="3844" max="3844" width="19.28515625" style="13" customWidth="1"/>
    <col min="3845" max="4088" width="9.140625" style="13"/>
    <col min="4089" max="4089" width="22.7109375" style="13" customWidth="1"/>
    <col min="4090" max="4090" width="45.140625" style="13" customWidth="1"/>
    <col min="4091" max="4091" width="12" style="13" customWidth="1"/>
    <col min="4092" max="4092" width="13.7109375" style="13" customWidth="1"/>
    <col min="4093" max="4093" width="14.7109375" style="13" bestFit="1" customWidth="1"/>
    <col min="4094" max="4094" width="14.85546875" style="13" customWidth="1"/>
    <col min="4095" max="4095" width="17.5703125" style="13" customWidth="1"/>
    <col min="4096" max="4096" width="12.42578125" style="13" customWidth="1"/>
    <col min="4097" max="4097" width="16.7109375" style="13" customWidth="1"/>
    <col min="4098" max="4098" width="12.85546875" style="13" customWidth="1"/>
    <col min="4099" max="4099" width="34.42578125" style="13" customWidth="1"/>
    <col min="4100" max="4100" width="19.28515625" style="13" customWidth="1"/>
    <col min="4101" max="4344" width="9.140625" style="13"/>
    <col min="4345" max="4345" width="22.7109375" style="13" customWidth="1"/>
    <col min="4346" max="4346" width="45.140625" style="13" customWidth="1"/>
    <col min="4347" max="4347" width="12" style="13" customWidth="1"/>
    <col min="4348" max="4348" width="13.7109375" style="13" customWidth="1"/>
    <col min="4349" max="4349" width="14.7109375" style="13" bestFit="1" customWidth="1"/>
    <col min="4350" max="4350" width="14.85546875" style="13" customWidth="1"/>
    <col min="4351" max="4351" width="17.5703125" style="13" customWidth="1"/>
    <col min="4352" max="4352" width="12.42578125" style="13" customWidth="1"/>
    <col min="4353" max="4353" width="16.7109375" style="13" customWidth="1"/>
    <col min="4354" max="4354" width="12.85546875" style="13" customWidth="1"/>
    <col min="4355" max="4355" width="34.42578125" style="13" customWidth="1"/>
    <col min="4356" max="4356" width="19.28515625" style="13" customWidth="1"/>
    <col min="4357" max="4600" width="9.140625" style="13"/>
    <col min="4601" max="4601" width="22.7109375" style="13" customWidth="1"/>
    <col min="4602" max="4602" width="45.140625" style="13" customWidth="1"/>
    <col min="4603" max="4603" width="12" style="13" customWidth="1"/>
    <col min="4604" max="4604" width="13.7109375" style="13" customWidth="1"/>
    <col min="4605" max="4605" width="14.7109375" style="13" bestFit="1" customWidth="1"/>
    <col min="4606" max="4606" width="14.85546875" style="13" customWidth="1"/>
    <col min="4607" max="4607" width="17.5703125" style="13" customWidth="1"/>
    <col min="4608" max="4608" width="12.42578125" style="13" customWidth="1"/>
    <col min="4609" max="4609" width="16.7109375" style="13" customWidth="1"/>
    <col min="4610" max="4610" width="12.85546875" style="13" customWidth="1"/>
    <col min="4611" max="4611" width="34.42578125" style="13" customWidth="1"/>
    <col min="4612" max="4612" width="19.28515625" style="13" customWidth="1"/>
    <col min="4613" max="4856" width="9.140625" style="13"/>
    <col min="4857" max="4857" width="22.7109375" style="13" customWidth="1"/>
    <col min="4858" max="4858" width="45.140625" style="13" customWidth="1"/>
    <col min="4859" max="4859" width="12" style="13" customWidth="1"/>
    <col min="4860" max="4860" width="13.7109375" style="13" customWidth="1"/>
    <col min="4861" max="4861" width="14.7109375" style="13" bestFit="1" customWidth="1"/>
    <col min="4862" max="4862" width="14.85546875" style="13" customWidth="1"/>
    <col min="4863" max="4863" width="17.5703125" style="13" customWidth="1"/>
    <col min="4864" max="4864" width="12.42578125" style="13" customWidth="1"/>
    <col min="4865" max="4865" width="16.7109375" style="13" customWidth="1"/>
    <col min="4866" max="4866" width="12.85546875" style="13" customWidth="1"/>
    <col min="4867" max="4867" width="34.42578125" style="13" customWidth="1"/>
    <col min="4868" max="4868" width="19.28515625" style="13" customWidth="1"/>
    <col min="4869" max="5112" width="9.140625" style="13"/>
    <col min="5113" max="5113" width="22.7109375" style="13" customWidth="1"/>
    <col min="5114" max="5114" width="45.140625" style="13" customWidth="1"/>
    <col min="5115" max="5115" width="12" style="13" customWidth="1"/>
    <col min="5116" max="5116" width="13.7109375" style="13" customWidth="1"/>
    <col min="5117" max="5117" width="14.7109375" style="13" bestFit="1" customWidth="1"/>
    <col min="5118" max="5118" width="14.85546875" style="13" customWidth="1"/>
    <col min="5119" max="5119" width="17.5703125" style="13" customWidth="1"/>
    <col min="5120" max="5120" width="12.42578125" style="13" customWidth="1"/>
    <col min="5121" max="5121" width="16.7109375" style="13" customWidth="1"/>
    <col min="5122" max="5122" width="12.85546875" style="13" customWidth="1"/>
    <col min="5123" max="5123" width="34.42578125" style="13" customWidth="1"/>
    <col min="5124" max="5124" width="19.28515625" style="13" customWidth="1"/>
    <col min="5125" max="5368" width="9.140625" style="13"/>
    <col min="5369" max="5369" width="22.7109375" style="13" customWidth="1"/>
    <col min="5370" max="5370" width="45.140625" style="13" customWidth="1"/>
    <col min="5371" max="5371" width="12" style="13" customWidth="1"/>
    <col min="5372" max="5372" width="13.7109375" style="13" customWidth="1"/>
    <col min="5373" max="5373" width="14.7109375" style="13" bestFit="1" customWidth="1"/>
    <col min="5374" max="5374" width="14.85546875" style="13" customWidth="1"/>
    <col min="5375" max="5375" width="17.5703125" style="13" customWidth="1"/>
    <col min="5376" max="5376" width="12.42578125" style="13" customWidth="1"/>
    <col min="5377" max="5377" width="16.7109375" style="13" customWidth="1"/>
    <col min="5378" max="5378" width="12.85546875" style="13" customWidth="1"/>
    <col min="5379" max="5379" width="34.42578125" style="13" customWidth="1"/>
    <col min="5380" max="5380" width="19.28515625" style="13" customWidth="1"/>
    <col min="5381" max="5624" width="9.140625" style="13"/>
    <col min="5625" max="5625" width="22.7109375" style="13" customWidth="1"/>
    <col min="5626" max="5626" width="45.140625" style="13" customWidth="1"/>
    <col min="5627" max="5627" width="12" style="13" customWidth="1"/>
    <col min="5628" max="5628" width="13.7109375" style="13" customWidth="1"/>
    <col min="5629" max="5629" width="14.7109375" style="13" bestFit="1" customWidth="1"/>
    <col min="5630" max="5630" width="14.85546875" style="13" customWidth="1"/>
    <col min="5631" max="5631" width="17.5703125" style="13" customWidth="1"/>
    <col min="5632" max="5632" width="12.42578125" style="13" customWidth="1"/>
    <col min="5633" max="5633" width="16.7109375" style="13" customWidth="1"/>
    <col min="5634" max="5634" width="12.85546875" style="13" customWidth="1"/>
    <col min="5635" max="5635" width="34.42578125" style="13" customWidth="1"/>
    <col min="5636" max="5636" width="19.28515625" style="13" customWidth="1"/>
    <col min="5637" max="5880" width="9.140625" style="13"/>
    <col min="5881" max="5881" width="22.7109375" style="13" customWidth="1"/>
    <col min="5882" max="5882" width="45.140625" style="13" customWidth="1"/>
    <col min="5883" max="5883" width="12" style="13" customWidth="1"/>
    <col min="5884" max="5884" width="13.7109375" style="13" customWidth="1"/>
    <col min="5885" max="5885" width="14.7109375" style="13" bestFit="1" customWidth="1"/>
    <col min="5886" max="5886" width="14.85546875" style="13" customWidth="1"/>
    <col min="5887" max="5887" width="17.5703125" style="13" customWidth="1"/>
    <col min="5888" max="5888" width="12.42578125" style="13" customWidth="1"/>
    <col min="5889" max="5889" width="16.7109375" style="13" customWidth="1"/>
    <col min="5890" max="5890" width="12.85546875" style="13" customWidth="1"/>
    <col min="5891" max="5891" width="34.42578125" style="13" customWidth="1"/>
    <col min="5892" max="5892" width="19.28515625" style="13" customWidth="1"/>
    <col min="5893" max="6136" width="9.140625" style="13"/>
    <col min="6137" max="6137" width="22.7109375" style="13" customWidth="1"/>
    <col min="6138" max="6138" width="45.140625" style="13" customWidth="1"/>
    <col min="6139" max="6139" width="12" style="13" customWidth="1"/>
    <col min="6140" max="6140" width="13.7109375" style="13" customWidth="1"/>
    <col min="6141" max="6141" width="14.7109375" style="13" bestFit="1" customWidth="1"/>
    <col min="6142" max="6142" width="14.85546875" style="13" customWidth="1"/>
    <col min="6143" max="6143" width="17.5703125" style="13" customWidth="1"/>
    <col min="6144" max="6144" width="12.42578125" style="13" customWidth="1"/>
    <col min="6145" max="6145" width="16.7109375" style="13" customWidth="1"/>
    <col min="6146" max="6146" width="12.85546875" style="13" customWidth="1"/>
    <col min="6147" max="6147" width="34.42578125" style="13" customWidth="1"/>
    <col min="6148" max="6148" width="19.28515625" style="13" customWidth="1"/>
    <col min="6149" max="6392" width="9.140625" style="13"/>
    <col min="6393" max="6393" width="22.7109375" style="13" customWidth="1"/>
    <col min="6394" max="6394" width="45.140625" style="13" customWidth="1"/>
    <col min="6395" max="6395" width="12" style="13" customWidth="1"/>
    <col min="6396" max="6396" width="13.7109375" style="13" customWidth="1"/>
    <col min="6397" max="6397" width="14.7109375" style="13" bestFit="1" customWidth="1"/>
    <col min="6398" max="6398" width="14.85546875" style="13" customWidth="1"/>
    <col min="6399" max="6399" width="17.5703125" style="13" customWidth="1"/>
    <col min="6400" max="6400" width="12.42578125" style="13" customWidth="1"/>
    <col min="6401" max="6401" width="16.7109375" style="13" customWidth="1"/>
    <col min="6402" max="6402" width="12.85546875" style="13" customWidth="1"/>
    <col min="6403" max="6403" width="34.42578125" style="13" customWidth="1"/>
    <col min="6404" max="6404" width="19.28515625" style="13" customWidth="1"/>
    <col min="6405" max="6648" width="9.140625" style="13"/>
    <col min="6649" max="6649" width="22.7109375" style="13" customWidth="1"/>
    <col min="6650" max="6650" width="45.140625" style="13" customWidth="1"/>
    <col min="6651" max="6651" width="12" style="13" customWidth="1"/>
    <col min="6652" max="6652" width="13.7109375" style="13" customWidth="1"/>
    <col min="6653" max="6653" width="14.7109375" style="13" bestFit="1" customWidth="1"/>
    <col min="6654" max="6654" width="14.85546875" style="13" customWidth="1"/>
    <col min="6655" max="6655" width="17.5703125" style="13" customWidth="1"/>
    <col min="6656" max="6656" width="12.42578125" style="13" customWidth="1"/>
    <col min="6657" max="6657" width="16.7109375" style="13" customWidth="1"/>
    <col min="6658" max="6658" width="12.85546875" style="13" customWidth="1"/>
    <col min="6659" max="6659" width="34.42578125" style="13" customWidth="1"/>
    <col min="6660" max="6660" width="19.28515625" style="13" customWidth="1"/>
    <col min="6661" max="6904" width="9.140625" style="13"/>
    <col min="6905" max="6905" width="22.7109375" style="13" customWidth="1"/>
    <col min="6906" max="6906" width="45.140625" style="13" customWidth="1"/>
    <col min="6907" max="6907" width="12" style="13" customWidth="1"/>
    <col min="6908" max="6908" width="13.7109375" style="13" customWidth="1"/>
    <col min="6909" max="6909" width="14.7109375" style="13" bestFit="1" customWidth="1"/>
    <col min="6910" max="6910" width="14.85546875" style="13" customWidth="1"/>
    <col min="6911" max="6911" width="17.5703125" style="13" customWidth="1"/>
    <col min="6912" max="6912" width="12.42578125" style="13" customWidth="1"/>
    <col min="6913" max="6913" width="16.7109375" style="13" customWidth="1"/>
    <col min="6914" max="6914" width="12.85546875" style="13" customWidth="1"/>
    <col min="6915" max="6915" width="34.42578125" style="13" customWidth="1"/>
    <col min="6916" max="6916" width="19.28515625" style="13" customWidth="1"/>
    <col min="6917" max="7160" width="9.140625" style="13"/>
    <col min="7161" max="7161" width="22.7109375" style="13" customWidth="1"/>
    <col min="7162" max="7162" width="45.140625" style="13" customWidth="1"/>
    <col min="7163" max="7163" width="12" style="13" customWidth="1"/>
    <col min="7164" max="7164" width="13.7109375" style="13" customWidth="1"/>
    <col min="7165" max="7165" width="14.7109375" style="13" bestFit="1" customWidth="1"/>
    <col min="7166" max="7166" width="14.85546875" style="13" customWidth="1"/>
    <col min="7167" max="7167" width="17.5703125" style="13" customWidth="1"/>
    <col min="7168" max="7168" width="12.42578125" style="13" customWidth="1"/>
    <col min="7169" max="7169" width="16.7109375" style="13" customWidth="1"/>
    <col min="7170" max="7170" width="12.85546875" style="13" customWidth="1"/>
    <col min="7171" max="7171" width="34.42578125" style="13" customWidth="1"/>
    <col min="7172" max="7172" width="19.28515625" style="13" customWidth="1"/>
    <col min="7173" max="7416" width="9.140625" style="13"/>
    <col min="7417" max="7417" width="22.7109375" style="13" customWidth="1"/>
    <col min="7418" max="7418" width="45.140625" style="13" customWidth="1"/>
    <col min="7419" max="7419" width="12" style="13" customWidth="1"/>
    <col min="7420" max="7420" width="13.7109375" style="13" customWidth="1"/>
    <col min="7421" max="7421" width="14.7109375" style="13" bestFit="1" customWidth="1"/>
    <col min="7422" max="7422" width="14.85546875" style="13" customWidth="1"/>
    <col min="7423" max="7423" width="17.5703125" style="13" customWidth="1"/>
    <col min="7424" max="7424" width="12.42578125" style="13" customWidth="1"/>
    <col min="7425" max="7425" width="16.7109375" style="13" customWidth="1"/>
    <col min="7426" max="7426" width="12.85546875" style="13" customWidth="1"/>
    <col min="7427" max="7427" width="34.42578125" style="13" customWidth="1"/>
    <col min="7428" max="7428" width="19.28515625" style="13" customWidth="1"/>
    <col min="7429" max="7672" width="9.140625" style="13"/>
    <col min="7673" max="7673" width="22.7109375" style="13" customWidth="1"/>
    <col min="7674" max="7674" width="45.140625" style="13" customWidth="1"/>
    <col min="7675" max="7675" width="12" style="13" customWidth="1"/>
    <col min="7676" max="7676" width="13.7109375" style="13" customWidth="1"/>
    <col min="7677" max="7677" width="14.7109375" style="13" bestFit="1" customWidth="1"/>
    <col min="7678" max="7678" width="14.85546875" style="13" customWidth="1"/>
    <col min="7679" max="7679" width="17.5703125" style="13" customWidth="1"/>
    <col min="7680" max="7680" width="12.42578125" style="13" customWidth="1"/>
    <col min="7681" max="7681" width="16.7109375" style="13" customWidth="1"/>
    <col min="7682" max="7682" width="12.85546875" style="13" customWidth="1"/>
    <col min="7683" max="7683" width="34.42578125" style="13" customWidth="1"/>
    <col min="7684" max="7684" width="19.28515625" style="13" customWidth="1"/>
    <col min="7685" max="7928" width="9.140625" style="13"/>
    <col min="7929" max="7929" width="22.7109375" style="13" customWidth="1"/>
    <col min="7930" max="7930" width="45.140625" style="13" customWidth="1"/>
    <col min="7931" max="7931" width="12" style="13" customWidth="1"/>
    <col min="7932" max="7932" width="13.7109375" style="13" customWidth="1"/>
    <col min="7933" max="7933" width="14.7109375" style="13" bestFit="1" customWidth="1"/>
    <col min="7934" max="7934" width="14.85546875" style="13" customWidth="1"/>
    <col min="7935" max="7935" width="17.5703125" style="13" customWidth="1"/>
    <col min="7936" max="7936" width="12.42578125" style="13" customWidth="1"/>
    <col min="7937" max="7937" width="16.7109375" style="13" customWidth="1"/>
    <col min="7938" max="7938" width="12.85546875" style="13" customWidth="1"/>
    <col min="7939" max="7939" width="34.42578125" style="13" customWidth="1"/>
    <col min="7940" max="7940" width="19.28515625" style="13" customWidth="1"/>
    <col min="7941" max="8184" width="9.140625" style="13"/>
    <col min="8185" max="8185" width="22.7109375" style="13" customWidth="1"/>
    <col min="8186" max="8186" width="45.140625" style="13" customWidth="1"/>
    <col min="8187" max="8187" width="12" style="13" customWidth="1"/>
    <col min="8188" max="8188" width="13.7109375" style="13" customWidth="1"/>
    <col min="8189" max="8189" width="14.7109375" style="13" bestFit="1" customWidth="1"/>
    <col min="8190" max="8190" width="14.85546875" style="13" customWidth="1"/>
    <col min="8191" max="8191" width="17.5703125" style="13" customWidth="1"/>
    <col min="8192" max="8192" width="12.42578125" style="13" customWidth="1"/>
    <col min="8193" max="8193" width="16.7109375" style="13" customWidth="1"/>
    <col min="8194" max="8194" width="12.85546875" style="13" customWidth="1"/>
    <col min="8195" max="8195" width="34.42578125" style="13" customWidth="1"/>
    <col min="8196" max="8196" width="19.28515625" style="13" customWidth="1"/>
    <col min="8197" max="8440" width="9.140625" style="13"/>
    <col min="8441" max="8441" width="22.7109375" style="13" customWidth="1"/>
    <col min="8442" max="8442" width="45.140625" style="13" customWidth="1"/>
    <col min="8443" max="8443" width="12" style="13" customWidth="1"/>
    <col min="8444" max="8444" width="13.7109375" style="13" customWidth="1"/>
    <col min="8445" max="8445" width="14.7109375" style="13" bestFit="1" customWidth="1"/>
    <col min="8446" max="8446" width="14.85546875" style="13" customWidth="1"/>
    <col min="8447" max="8447" width="17.5703125" style="13" customWidth="1"/>
    <col min="8448" max="8448" width="12.42578125" style="13" customWidth="1"/>
    <col min="8449" max="8449" width="16.7109375" style="13" customWidth="1"/>
    <col min="8450" max="8450" width="12.85546875" style="13" customWidth="1"/>
    <col min="8451" max="8451" width="34.42578125" style="13" customWidth="1"/>
    <col min="8452" max="8452" width="19.28515625" style="13" customWidth="1"/>
    <col min="8453" max="8696" width="9.140625" style="13"/>
    <col min="8697" max="8697" width="22.7109375" style="13" customWidth="1"/>
    <col min="8698" max="8698" width="45.140625" style="13" customWidth="1"/>
    <col min="8699" max="8699" width="12" style="13" customWidth="1"/>
    <col min="8700" max="8700" width="13.7109375" style="13" customWidth="1"/>
    <col min="8701" max="8701" width="14.7109375" style="13" bestFit="1" customWidth="1"/>
    <col min="8702" max="8702" width="14.85546875" style="13" customWidth="1"/>
    <col min="8703" max="8703" width="17.5703125" style="13" customWidth="1"/>
    <col min="8704" max="8704" width="12.42578125" style="13" customWidth="1"/>
    <col min="8705" max="8705" width="16.7109375" style="13" customWidth="1"/>
    <col min="8706" max="8706" width="12.85546875" style="13" customWidth="1"/>
    <col min="8707" max="8707" width="34.42578125" style="13" customWidth="1"/>
    <col min="8708" max="8708" width="19.28515625" style="13" customWidth="1"/>
    <col min="8709" max="8952" width="9.140625" style="13"/>
    <col min="8953" max="8953" width="22.7109375" style="13" customWidth="1"/>
    <col min="8954" max="8954" width="45.140625" style="13" customWidth="1"/>
    <col min="8955" max="8955" width="12" style="13" customWidth="1"/>
    <col min="8956" max="8956" width="13.7109375" style="13" customWidth="1"/>
    <col min="8957" max="8957" width="14.7109375" style="13" bestFit="1" customWidth="1"/>
    <col min="8958" max="8958" width="14.85546875" style="13" customWidth="1"/>
    <col min="8959" max="8959" width="17.5703125" style="13" customWidth="1"/>
    <col min="8960" max="8960" width="12.42578125" style="13" customWidth="1"/>
    <col min="8961" max="8961" width="16.7109375" style="13" customWidth="1"/>
    <col min="8962" max="8962" width="12.85546875" style="13" customWidth="1"/>
    <col min="8963" max="8963" width="34.42578125" style="13" customWidth="1"/>
    <col min="8964" max="8964" width="19.28515625" style="13" customWidth="1"/>
    <col min="8965" max="9208" width="9.140625" style="13"/>
    <col min="9209" max="9209" width="22.7109375" style="13" customWidth="1"/>
    <col min="9210" max="9210" width="45.140625" style="13" customWidth="1"/>
    <col min="9211" max="9211" width="12" style="13" customWidth="1"/>
    <col min="9212" max="9212" width="13.7109375" style="13" customWidth="1"/>
    <col min="9213" max="9213" width="14.7109375" style="13" bestFit="1" customWidth="1"/>
    <col min="9214" max="9214" width="14.85546875" style="13" customWidth="1"/>
    <col min="9215" max="9215" width="17.5703125" style="13" customWidth="1"/>
    <col min="9216" max="9216" width="12.42578125" style="13" customWidth="1"/>
    <col min="9217" max="9217" width="16.7109375" style="13" customWidth="1"/>
    <col min="9218" max="9218" width="12.85546875" style="13" customWidth="1"/>
    <col min="9219" max="9219" width="34.42578125" style="13" customWidth="1"/>
    <col min="9220" max="9220" width="19.28515625" style="13" customWidth="1"/>
    <col min="9221" max="9464" width="9.140625" style="13"/>
    <col min="9465" max="9465" width="22.7109375" style="13" customWidth="1"/>
    <col min="9466" max="9466" width="45.140625" style="13" customWidth="1"/>
    <col min="9467" max="9467" width="12" style="13" customWidth="1"/>
    <col min="9468" max="9468" width="13.7109375" style="13" customWidth="1"/>
    <col min="9469" max="9469" width="14.7109375" style="13" bestFit="1" customWidth="1"/>
    <col min="9470" max="9470" width="14.85546875" style="13" customWidth="1"/>
    <col min="9471" max="9471" width="17.5703125" style="13" customWidth="1"/>
    <col min="9472" max="9472" width="12.42578125" style="13" customWidth="1"/>
    <col min="9473" max="9473" width="16.7109375" style="13" customWidth="1"/>
    <col min="9474" max="9474" width="12.85546875" style="13" customWidth="1"/>
    <col min="9475" max="9475" width="34.42578125" style="13" customWidth="1"/>
    <col min="9476" max="9476" width="19.28515625" style="13" customWidth="1"/>
    <col min="9477" max="9720" width="9.140625" style="13"/>
    <col min="9721" max="9721" width="22.7109375" style="13" customWidth="1"/>
    <col min="9722" max="9722" width="45.140625" style="13" customWidth="1"/>
    <col min="9723" max="9723" width="12" style="13" customWidth="1"/>
    <col min="9724" max="9724" width="13.7109375" style="13" customWidth="1"/>
    <col min="9725" max="9725" width="14.7109375" style="13" bestFit="1" customWidth="1"/>
    <col min="9726" max="9726" width="14.85546875" style="13" customWidth="1"/>
    <col min="9727" max="9727" width="17.5703125" style="13" customWidth="1"/>
    <col min="9728" max="9728" width="12.42578125" style="13" customWidth="1"/>
    <col min="9729" max="9729" width="16.7109375" style="13" customWidth="1"/>
    <col min="9730" max="9730" width="12.85546875" style="13" customWidth="1"/>
    <col min="9731" max="9731" width="34.42578125" style="13" customWidth="1"/>
    <col min="9732" max="9732" width="19.28515625" style="13" customWidth="1"/>
    <col min="9733" max="9976" width="9.140625" style="13"/>
    <col min="9977" max="9977" width="22.7109375" style="13" customWidth="1"/>
    <col min="9978" max="9978" width="45.140625" style="13" customWidth="1"/>
    <col min="9979" max="9979" width="12" style="13" customWidth="1"/>
    <col min="9980" max="9980" width="13.7109375" style="13" customWidth="1"/>
    <col min="9981" max="9981" width="14.7109375" style="13" bestFit="1" customWidth="1"/>
    <col min="9982" max="9982" width="14.85546875" style="13" customWidth="1"/>
    <col min="9983" max="9983" width="17.5703125" style="13" customWidth="1"/>
    <col min="9984" max="9984" width="12.42578125" style="13" customWidth="1"/>
    <col min="9985" max="9985" width="16.7109375" style="13" customWidth="1"/>
    <col min="9986" max="9986" width="12.85546875" style="13" customWidth="1"/>
    <col min="9987" max="9987" width="34.42578125" style="13" customWidth="1"/>
    <col min="9988" max="9988" width="19.28515625" style="13" customWidth="1"/>
    <col min="9989" max="10232" width="9.140625" style="13"/>
    <col min="10233" max="10233" width="22.7109375" style="13" customWidth="1"/>
    <col min="10234" max="10234" width="45.140625" style="13" customWidth="1"/>
    <col min="10235" max="10235" width="12" style="13" customWidth="1"/>
    <col min="10236" max="10236" width="13.7109375" style="13" customWidth="1"/>
    <col min="10237" max="10237" width="14.7109375" style="13" bestFit="1" customWidth="1"/>
    <col min="10238" max="10238" width="14.85546875" style="13" customWidth="1"/>
    <col min="10239" max="10239" width="17.5703125" style="13" customWidth="1"/>
    <col min="10240" max="10240" width="12.42578125" style="13" customWidth="1"/>
    <col min="10241" max="10241" width="16.7109375" style="13" customWidth="1"/>
    <col min="10242" max="10242" width="12.85546875" style="13" customWidth="1"/>
    <col min="10243" max="10243" width="34.42578125" style="13" customWidth="1"/>
    <col min="10244" max="10244" width="19.28515625" style="13" customWidth="1"/>
    <col min="10245" max="10488" width="9.140625" style="13"/>
    <col min="10489" max="10489" width="22.7109375" style="13" customWidth="1"/>
    <col min="10490" max="10490" width="45.140625" style="13" customWidth="1"/>
    <col min="10491" max="10491" width="12" style="13" customWidth="1"/>
    <col min="10492" max="10492" width="13.7109375" style="13" customWidth="1"/>
    <col min="10493" max="10493" width="14.7109375" style="13" bestFit="1" customWidth="1"/>
    <col min="10494" max="10494" width="14.85546875" style="13" customWidth="1"/>
    <col min="10495" max="10495" width="17.5703125" style="13" customWidth="1"/>
    <col min="10496" max="10496" width="12.42578125" style="13" customWidth="1"/>
    <col min="10497" max="10497" width="16.7109375" style="13" customWidth="1"/>
    <col min="10498" max="10498" width="12.85546875" style="13" customWidth="1"/>
    <col min="10499" max="10499" width="34.42578125" style="13" customWidth="1"/>
    <col min="10500" max="10500" width="19.28515625" style="13" customWidth="1"/>
    <col min="10501" max="10744" width="9.140625" style="13"/>
    <col min="10745" max="10745" width="22.7109375" style="13" customWidth="1"/>
    <col min="10746" max="10746" width="45.140625" style="13" customWidth="1"/>
    <col min="10747" max="10747" width="12" style="13" customWidth="1"/>
    <col min="10748" max="10748" width="13.7109375" style="13" customWidth="1"/>
    <col min="10749" max="10749" width="14.7109375" style="13" bestFit="1" customWidth="1"/>
    <col min="10750" max="10750" width="14.85546875" style="13" customWidth="1"/>
    <col min="10751" max="10751" width="17.5703125" style="13" customWidth="1"/>
    <col min="10752" max="10752" width="12.42578125" style="13" customWidth="1"/>
    <col min="10753" max="10753" width="16.7109375" style="13" customWidth="1"/>
    <col min="10754" max="10754" width="12.85546875" style="13" customWidth="1"/>
    <col min="10755" max="10755" width="34.42578125" style="13" customWidth="1"/>
    <col min="10756" max="10756" width="19.28515625" style="13" customWidth="1"/>
    <col min="10757" max="11000" width="9.140625" style="13"/>
    <col min="11001" max="11001" width="22.7109375" style="13" customWidth="1"/>
    <col min="11002" max="11002" width="45.140625" style="13" customWidth="1"/>
    <col min="11003" max="11003" width="12" style="13" customWidth="1"/>
    <col min="11004" max="11004" width="13.7109375" style="13" customWidth="1"/>
    <col min="11005" max="11005" width="14.7109375" style="13" bestFit="1" customWidth="1"/>
    <col min="11006" max="11006" width="14.85546875" style="13" customWidth="1"/>
    <col min="11007" max="11007" width="17.5703125" style="13" customWidth="1"/>
    <col min="11008" max="11008" width="12.42578125" style="13" customWidth="1"/>
    <col min="11009" max="11009" width="16.7109375" style="13" customWidth="1"/>
    <col min="11010" max="11010" width="12.85546875" style="13" customWidth="1"/>
    <col min="11011" max="11011" width="34.42578125" style="13" customWidth="1"/>
    <col min="11012" max="11012" width="19.28515625" style="13" customWidth="1"/>
    <col min="11013" max="11256" width="9.140625" style="13"/>
    <col min="11257" max="11257" width="22.7109375" style="13" customWidth="1"/>
    <col min="11258" max="11258" width="45.140625" style="13" customWidth="1"/>
    <col min="11259" max="11259" width="12" style="13" customWidth="1"/>
    <col min="11260" max="11260" width="13.7109375" style="13" customWidth="1"/>
    <col min="11261" max="11261" width="14.7109375" style="13" bestFit="1" customWidth="1"/>
    <col min="11262" max="11262" width="14.85546875" style="13" customWidth="1"/>
    <col min="11263" max="11263" width="17.5703125" style="13" customWidth="1"/>
    <col min="11264" max="11264" width="12.42578125" style="13" customWidth="1"/>
    <col min="11265" max="11265" width="16.7109375" style="13" customWidth="1"/>
    <col min="11266" max="11266" width="12.85546875" style="13" customWidth="1"/>
    <col min="11267" max="11267" width="34.42578125" style="13" customWidth="1"/>
    <col min="11268" max="11268" width="19.28515625" style="13" customWidth="1"/>
    <col min="11269" max="11512" width="9.140625" style="13"/>
    <col min="11513" max="11513" width="22.7109375" style="13" customWidth="1"/>
    <col min="11514" max="11514" width="45.140625" style="13" customWidth="1"/>
    <col min="11515" max="11515" width="12" style="13" customWidth="1"/>
    <col min="11516" max="11516" width="13.7109375" style="13" customWidth="1"/>
    <col min="11517" max="11517" width="14.7109375" style="13" bestFit="1" customWidth="1"/>
    <col min="11518" max="11518" width="14.85546875" style="13" customWidth="1"/>
    <col min="11519" max="11519" width="17.5703125" style="13" customWidth="1"/>
    <col min="11520" max="11520" width="12.42578125" style="13" customWidth="1"/>
    <col min="11521" max="11521" width="16.7109375" style="13" customWidth="1"/>
    <col min="11522" max="11522" width="12.85546875" style="13" customWidth="1"/>
    <col min="11523" max="11523" width="34.42578125" style="13" customWidth="1"/>
    <col min="11524" max="11524" width="19.28515625" style="13" customWidth="1"/>
    <col min="11525" max="11768" width="9.140625" style="13"/>
    <col min="11769" max="11769" width="22.7109375" style="13" customWidth="1"/>
    <col min="11770" max="11770" width="45.140625" style="13" customWidth="1"/>
    <col min="11771" max="11771" width="12" style="13" customWidth="1"/>
    <col min="11772" max="11772" width="13.7109375" style="13" customWidth="1"/>
    <col min="11773" max="11773" width="14.7109375" style="13" bestFit="1" customWidth="1"/>
    <col min="11774" max="11774" width="14.85546875" style="13" customWidth="1"/>
    <col min="11775" max="11775" width="17.5703125" style="13" customWidth="1"/>
    <col min="11776" max="11776" width="12.42578125" style="13" customWidth="1"/>
    <col min="11777" max="11777" width="16.7109375" style="13" customWidth="1"/>
    <col min="11778" max="11778" width="12.85546875" style="13" customWidth="1"/>
    <col min="11779" max="11779" width="34.42578125" style="13" customWidth="1"/>
    <col min="11780" max="11780" width="19.28515625" style="13" customWidth="1"/>
    <col min="11781" max="12024" width="9.140625" style="13"/>
    <col min="12025" max="12025" width="22.7109375" style="13" customWidth="1"/>
    <col min="12026" max="12026" width="45.140625" style="13" customWidth="1"/>
    <col min="12027" max="12027" width="12" style="13" customWidth="1"/>
    <col min="12028" max="12028" width="13.7109375" style="13" customWidth="1"/>
    <col min="12029" max="12029" width="14.7109375" style="13" bestFit="1" customWidth="1"/>
    <col min="12030" max="12030" width="14.85546875" style="13" customWidth="1"/>
    <col min="12031" max="12031" width="17.5703125" style="13" customWidth="1"/>
    <col min="12032" max="12032" width="12.42578125" style="13" customWidth="1"/>
    <col min="12033" max="12033" width="16.7109375" style="13" customWidth="1"/>
    <col min="12034" max="12034" width="12.85546875" style="13" customWidth="1"/>
    <col min="12035" max="12035" width="34.42578125" style="13" customWidth="1"/>
    <col min="12036" max="12036" width="19.28515625" style="13" customWidth="1"/>
    <col min="12037" max="12280" width="9.140625" style="13"/>
    <col min="12281" max="12281" width="22.7109375" style="13" customWidth="1"/>
    <col min="12282" max="12282" width="45.140625" style="13" customWidth="1"/>
    <col min="12283" max="12283" width="12" style="13" customWidth="1"/>
    <col min="12284" max="12284" width="13.7109375" style="13" customWidth="1"/>
    <col min="12285" max="12285" width="14.7109375" style="13" bestFit="1" customWidth="1"/>
    <col min="12286" max="12286" width="14.85546875" style="13" customWidth="1"/>
    <col min="12287" max="12287" width="17.5703125" style="13" customWidth="1"/>
    <col min="12288" max="12288" width="12.42578125" style="13" customWidth="1"/>
    <col min="12289" max="12289" width="16.7109375" style="13" customWidth="1"/>
    <col min="12290" max="12290" width="12.85546875" style="13" customWidth="1"/>
    <col min="12291" max="12291" width="34.42578125" style="13" customWidth="1"/>
    <col min="12292" max="12292" width="19.28515625" style="13" customWidth="1"/>
    <col min="12293" max="12536" width="9.140625" style="13"/>
    <col min="12537" max="12537" width="22.7109375" style="13" customWidth="1"/>
    <col min="12538" max="12538" width="45.140625" style="13" customWidth="1"/>
    <col min="12539" max="12539" width="12" style="13" customWidth="1"/>
    <col min="12540" max="12540" width="13.7109375" style="13" customWidth="1"/>
    <col min="12541" max="12541" width="14.7109375" style="13" bestFit="1" customWidth="1"/>
    <col min="12542" max="12542" width="14.85546875" style="13" customWidth="1"/>
    <col min="12543" max="12543" width="17.5703125" style="13" customWidth="1"/>
    <col min="12544" max="12544" width="12.42578125" style="13" customWidth="1"/>
    <col min="12545" max="12545" width="16.7109375" style="13" customWidth="1"/>
    <col min="12546" max="12546" width="12.85546875" style="13" customWidth="1"/>
    <col min="12547" max="12547" width="34.42578125" style="13" customWidth="1"/>
    <col min="12548" max="12548" width="19.28515625" style="13" customWidth="1"/>
    <col min="12549" max="12792" width="9.140625" style="13"/>
    <col min="12793" max="12793" width="22.7109375" style="13" customWidth="1"/>
    <col min="12794" max="12794" width="45.140625" style="13" customWidth="1"/>
    <col min="12795" max="12795" width="12" style="13" customWidth="1"/>
    <col min="12796" max="12796" width="13.7109375" style="13" customWidth="1"/>
    <col min="12797" max="12797" width="14.7109375" style="13" bestFit="1" customWidth="1"/>
    <col min="12798" max="12798" width="14.85546875" style="13" customWidth="1"/>
    <col min="12799" max="12799" width="17.5703125" style="13" customWidth="1"/>
    <col min="12800" max="12800" width="12.42578125" style="13" customWidth="1"/>
    <col min="12801" max="12801" width="16.7109375" style="13" customWidth="1"/>
    <col min="12802" max="12802" width="12.85546875" style="13" customWidth="1"/>
    <col min="12803" max="12803" width="34.42578125" style="13" customWidth="1"/>
    <col min="12804" max="12804" width="19.28515625" style="13" customWidth="1"/>
    <col min="12805" max="13048" width="9.140625" style="13"/>
    <col min="13049" max="13049" width="22.7109375" style="13" customWidth="1"/>
    <col min="13050" max="13050" width="45.140625" style="13" customWidth="1"/>
    <col min="13051" max="13051" width="12" style="13" customWidth="1"/>
    <col min="13052" max="13052" width="13.7109375" style="13" customWidth="1"/>
    <col min="13053" max="13053" width="14.7109375" style="13" bestFit="1" customWidth="1"/>
    <col min="13054" max="13054" width="14.85546875" style="13" customWidth="1"/>
    <col min="13055" max="13055" width="17.5703125" style="13" customWidth="1"/>
    <col min="13056" max="13056" width="12.42578125" style="13" customWidth="1"/>
    <col min="13057" max="13057" width="16.7109375" style="13" customWidth="1"/>
    <col min="13058" max="13058" width="12.85546875" style="13" customWidth="1"/>
    <col min="13059" max="13059" width="34.42578125" style="13" customWidth="1"/>
    <col min="13060" max="13060" width="19.28515625" style="13" customWidth="1"/>
    <col min="13061" max="13304" width="9.140625" style="13"/>
    <col min="13305" max="13305" width="22.7109375" style="13" customWidth="1"/>
    <col min="13306" max="13306" width="45.140625" style="13" customWidth="1"/>
    <col min="13307" max="13307" width="12" style="13" customWidth="1"/>
    <col min="13308" max="13308" width="13.7109375" style="13" customWidth="1"/>
    <col min="13309" max="13309" width="14.7109375" style="13" bestFit="1" customWidth="1"/>
    <col min="13310" max="13310" width="14.85546875" style="13" customWidth="1"/>
    <col min="13311" max="13311" width="17.5703125" style="13" customWidth="1"/>
    <col min="13312" max="13312" width="12.42578125" style="13" customWidth="1"/>
    <col min="13313" max="13313" width="16.7109375" style="13" customWidth="1"/>
    <col min="13314" max="13314" width="12.85546875" style="13" customWidth="1"/>
    <col min="13315" max="13315" width="34.42578125" style="13" customWidth="1"/>
    <col min="13316" max="13316" width="19.28515625" style="13" customWidth="1"/>
    <col min="13317" max="13560" width="9.140625" style="13"/>
    <col min="13561" max="13561" width="22.7109375" style="13" customWidth="1"/>
    <col min="13562" max="13562" width="45.140625" style="13" customWidth="1"/>
    <col min="13563" max="13563" width="12" style="13" customWidth="1"/>
    <col min="13564" max="13564" width="13.7109375" style="13" customWidth="1"/>
    <col min="13565" max="13565" width="14.7109375" style="13" bestFit="1" customWidth="1"/>
    <col min="13566" max="13566" width="14.85546875" style="13" customWidth="1"/>
    <col min="13567" max="13567" width="17.5703125" style="13" customWidth="1"/>
    <col min="13568" max="13568" width="12.42578125" style="13" customWidth="1"/>
    <col min="13569" max="13569" width="16.7109375" style="13" customWidth="1"/>
    <col min="13570" max="13570" width="12.85546875" style="13" customWidth="1"/>
    <col min="13571" max="13571" width="34.42578125" style="13" customWidth="1"/>
    <col min="13572" max="13572" width="19.28515625" style="13" customWidth="1"/>
    <col min="13573" max="13816" width="9.140625" style="13"/>
    <col min="13817" max="13817" width="22.7109375" style="13" customWidth="1"/>
    <col min="13818" max="13818" width="45.140625" style="13" customWidth="1"/>
    <col min="13819" max="13819" width="12" style="13" customWidth="1"/>
    <col min="13820" max="13820" width="13.7109375" style="13" customWidth="1"/>
    <col min="13821" max="13821" width="14.7109375" style="13" bestFit="1" customWidth="1"/>
    <col min="13822" max="13822" width="14.85546875" style="13" customWidth="1"/>
    <col min="13823" max="13823" width="17.5703125" style="13" customWidth="1"/>
    <col min="13824" max="13824" width="12.42578125" style="13" customWidth="1"/>
    <col min="13825" max="13825" width="16.7109375" style="13" customWidth="1"/>
    <col min="13826" max="13826" width="12.85546875" style="13" customWidth="1"/>
    <col min="13827" max="13827" width="34.42578125" style="13" customWidth="1"/>
    <col min="13828" max="13828" width="19.28515625" style="13" customWidth="1"/>
    <col min="13829" max="14072" width="9.140625" style="13"/>
    <col min="14073" max="14073" width="22.7109375" style="13" customWidth="1"/>
    <col min="14074" max="14074" width="45.140625" style="13" customWidth="1"/>
    <col min="14075" max="14075" width="12" style="13" customWidth="1"/>
    <col min="14076" max="14076" width="13.7109375" style="13" customWidth="1"/>
    <col min="14077" max="14077" width="14.7109375" style="13" bestFit="1" customWidth="1"/>
    <col min="14078" max="14078" width="14.85546875" style="13" customWidth="1"/>
    <col min="14079" max="14079" width="17.5703125" style="13" customWidth="1"/>
    <col min="14080" max="14080" width="12.42578125" style="13" customWidth="1"/>
    <col min="14081" max="14081" width="16.7109375" style="13" customWidth="1"/>
    <col min="14082" max="14082" width="12.85546875" style="13" customWidth="1"/>
    <col min="14083" max="14083" width="34.42578125" style="13" customWidth="1"/>
    <col min="14084" max="14084" width="19.28515625" style="13" customWidth="1"/>
    <col min="14085" max="14328" width="9.140625" style="13"/>
    <col min="14329" max="14329" width="22.7109375" style="13" customWidth="1"/>
    <col min="14330" max="14330" width="45.140625" style="13" customWidth="1"/>
    <col min="14331" max="14331" width="12" style="13" customWidth="1"/>
    <col min="14332" max="14332" width="13.7109375" style="13" customWidth="1"/>
    <col min="14333" max="14333" width="14.7109375" style="13" bestFit="1" customWidth="1"/>
    <col min="14334" max="14334" width="14.85546875" style="13" customWidth="1"/>
    <col min="14335" max="14335" width="17.5703125" style="13" customWidth="1"/>
    <col min="14336" max="14336" width="12.42578125" style="13" customWidth="1"/>
    <col min="14337" max="14337" width="16.7109375" style="13" customWidth="1"/>
    <col min="14338" max="14338" width="12.85546875" style="13" customWidth="1"/>
    <col min="14339" max="14339" width="34.42578125" style="13" customWidth="1"/>
    <col min="14340" max="14340" width="19.28515625" style="13" customWidth="1"/>
    <col min="14341" max="14584" width="9.140625" style="13"/>
    <col min="14585" max="14585" width="22.7109375" style="13" customWidth="1"/>
    <col min="14586" max="14586" width="45.140625" style="13" customWidth="1"/>
    <col min="14587" max="14587" width="12" style="13" customWidth="1"/>
    <col min="14588" max="14588" width="13.7109375" style="13" customWidth="1"/>
    <col min="14589" max="14589" width="14.7109375" style="13" bestFit="1" customWidth="1"/>
    <col min="14590" max="14590" width="14.85546875" style="13" customWidth="1"/>
    <col min="14591" max="14591" width="17.5703125" style="13" customWidth="1"/>
    <col min="14592" max="14592" width="12.42578125" style="13" customWidth="1"/>
    <col min="14593" max="14593" width="16.7109375" style="13" customWidth="1"/>
    <col min="14594" max="14594" width="12.85546875" style="13" customWidth="1"/>
    <col min="14595" max="14595" width="34.42578125" style="13" customWidth="1"/>
    <col min="14596" max="14596" width="19.28515625" style="13" customWidth="1"/>
    <col min="14597" max="14840" width="9.140625" style="13"/>
    <col min="14841" max="14841" width="22.7109375" style="13" customWidth="1"/>
    <col min="14842" max="14842" width="45.140625" style="13" customWidth="1"/>
    <col min="14843" max="14843" width="12" style="13" customWidth="1"/>
    <col min="14844" max="14844" width="13.7109375" style="13" customWidth="1"/>
    <col min="14845" max="14845" width="14.7109375" style="13" bestFit="1" customWidth="1"/>
    <col min="14846" max="14846" width="14.85546875" style="13" customWidth="1"/>
    <col min="14847" max="14847" width="17.5703125" style="13" customWidth="1"/>
    <col min="14848" max="14848" width="12.42578125" style="13" customWidth="1"/>
    <col min="14849" max="14849" width="16.7109375" style="13" customWidth="1"/>
    <col min="14850" max="14850" width="12.85546875" style="13" customWidth="1"/>
    <col min="14851" max="14851" width="34.42578125" style="13" customWidth="1"/>
    <col min="14852" max="14852" width="19.28515625" style="13" customWidth="1"/>
    <col min="14853" max="15096" width="9.140625" style="13"/>
    <col min="15097" max="15097" width="22.7109375" style="13" customWidth="1"/>
    <col min="15098" max="15098" width="45.140625" style="13" customWidth="1"/>
    <col min="15099" max="15099" width="12" style="13" customWidth="1"/>
    <col min="15100" max="15100" width="13.7109375" style="13" customWidth="1"/>
    <col min="15101" max="15101" width="14.7109375" style="13" bestFit="1" customWidth="1"/>
    <col min="15102" max="15102" width="14.85546875" style="13" customWidth="1"/>
    <col min="15103" max="15103" width="17.5703125" style="13" customWidth="1"/>
    <col min="15104" max="15104" width="12.42578125" style="13" customWidth="1"/>
    <col min="15105" max="15105" width="16.7109375" style="13" customWidth="1"/>
    <col min="15106" max="15106" width="12.85546875" style="13" customWidth="1"/>
    <col min="15107" max="15107" width="34.42578125" style="13" customWidth="1"/>
    <col min="15108" max="15108" width="19.28515625" style="13" customWidth="1"/>
    <col min="15109" max="15352" width="9.140625" style="13"/>
    <col min="15353" max="15353" width="22.7109375" style="13" customWidth="1"/>
    <col min="15354" max="15354" width="45.140625" style="13" customWidth="1"/>
    <col min="15355" max="15355" width="12" style="13" customWidth="1"/>
    <col min="15356" max="15356" width="13.7109375" style="13" customWidth="1"/>
    <col min="15357" max="15357" width="14.7109375" style="13" bestFit="1" customWidth="1"/>
    <col min="15358" max="15358" width="14.85546875" style="13" customWidth="1"/>
    <col min="15359" max="15359" width="17.5703125" style="13" customWidth="1"/>
    <col min="15360" max="15360" width="12.42578125" style="13" customWidth="1"/>
    <col min="15361" max="15361" width="16.7109375" style="13" customWidth="1"/>
    <col min="15362" max="15362" width="12.85546875" style="13" customWidth="1"/>
    <col min="15363" max="15363" width="34.42578125" style="13" customWidth="1"/>
    <col min="15364" max="15364" width="19.28515625" style="13" customWidth="1"/>
    <col min="15365" max="15608" width="9.140625" style="13"/>
    <col min="15609" max="15609" width="22.7109375" style="13" customWidth="1"/>
    <col min="15610" max="15610" width="45.140625" style="13" customWidth="1"/>
    <col min="15611" max="15611" width="12" style="13" customWidth="1"/>
    <col min="15612" max="15612" width="13.7109375" style="13" customWidth="1"/>
    <col min="15613" max="15613" width="14.7109375" style="13" bestFit="1" customWidth="1"/>
    <col min="15614" max="15614" width="14.85546875" style="13" customWidth="1"/>
    <col min="15615" max="15615" width="17.5703125" style="13" customWidth="1"/>
    <col min="15616" max="15616" width="12.42578125" style="13" customWidth="1"/>
    <col min="15617" max="15617" width="16.7109375" style="13" customWidth="1"/>
    <col min="15618" max="15618" width="12.85546875" style="13" customWidth="1"/>
    <col min="15619" max="15619" width="34.42578125" style="13" customWidth="1"/>
    <col min="15620" max="15620" width="19.28515625" style="13" customWidth="1"/>
    <col min="15621" max="15864" width="9.140625" style="13"/>
    <col min="15865" max="15865" width="22.7109375" style="13" customWidth="1"/>
    <col min="15866" max="15866" width="45.140625" style="13" customWidth="1"/>
    <col min="15867" max="15867" width="12" style="13" customWidth="1"/>
    <col min="15868" max="15868" width="13.7109375" style="13" customWidth="1"/>
    <col min="15869" max="15869" width="14.7109375" style="13" bestFit="1" customWidth="1"/>
    <col min="15870" max="15870" width="14.85546875" style="13" customWidth="1"/>
    <col min="15871" max="15871" width="17.5703125" style="13" customWidth="1"/>
    <col min="15872" max="15872" width="12.42578125" style="13" customWidth="1"/>
    <col min="15873" max="15873" width="16.7109375" style="13" customWidth="1"/>
    <col min="15874" max="15874" width="12.85546875" style="13" customWidth="1"/>
    <col min="15875" max="15875" width="34.42578125" style="13" customWidth="1"/>
    <col min="15876" max="15876" width="19.28515625" style="13" customWidth="1"/>
    <col min="15877" max="16120" width="9.140625" style="13"/>
    <col min="16121" max="16121" width="22.7109375" style="13" customWidth="1"/>
    <col min="16122" max="16122" width="45.140625" style="13" customWidth="1"/>
    <col min="16123" max="16123" width="12" style="13" customWidth="1"/>
    <col min="16124" max="16124" width="13.7109375" style="13" customWidth="1"/>
    <col min="16125" max="16125" width="14.7109375" style="13" bestFit="1" customWidth="1"/>
    <col min="16126" max="16126" width="14.85546875" style="13" customWidth="1"/>
    <col min="16127" max="16127" width="17.5703125" style="13" customWidth="1"/>
    <col min="16128" max="16128" width="12.42578125" style="13" customWidth="1"/>
    <col min="16129" max="16129" width="16.7109375" style="13" customWidth="1"/>
    <col min="16130" max="16130" width="12.85546875" style="13" customWidth="1"/>
    <col min="16131" max="16131" width="34.42578125" style="13" customWidth="1"/>
    <col min="16132" max="16132" width="19.28515625" style="13" customWidth="1"/>
    <col min="16133" max="16384" width="9.140625" style="13"/>
  </cols>
  <sheetData>
    <row r="1" spans="1:12" x14ac:dyDescent="0.2">
      <c r="A1" s="12" t="s">
        <v>0</v>
      </c>
    </row>
    <row r="2" spans="1:12" x14ac:dyDescent="0.2">
      <c r="A2" s="15" t="s">
        <v>1</v>
      </c>
    </row>
    <row r="4" spans="1:12" ht="18.75" x14ac:dyDescent="0.2">
      <c r="A4" s="75" t="s">
        <v>2</v>
      </c>
      <c r="B4" s="75"/>
      <c r="C4" s="75"/>
      <c r="D4" s="75"/>
      <c r="E4" s="75"/>
      <c r="F4" s="75"/>
      <c r="G4" s="75"/>
      <c r="H4" s="75"/>
      <c r="I4" s="75"/>
      <c r="J4" s="75"/>
      <c r="K4" s="75"/>
      <c r="L4" s="75"/>
    </row>
    <row r="5" spans="1:12" ht="18.75" x14ac:dyDescent="0.2">
      <c r="A5" s="75" t="s">
        <v>3</v>
      </c>
      <c r="B5" s="75"/>
      <c r="C5" s="75"/>
      <c r="D5" s="75"/>
      <c r="E5" s="75"/>
      <c r="F5" s="75"/>
      <c r="G5" s="75"/>
      <c r="H5" s="75"/>
      <c r="I5" s="75"/>
      <c r="J5" s="75"/>
      <c r="K5" s="75"/>
      <c r="L5" s="75"/>
    </row>
    <row r="6" spans="1:12" ht="18.75" x14ac:dyDescent="0.2">
      <c r="A6" s="75" t="s">
        <v>4</v>
      </c>
      <c r="B6" s="75"/>
      <c r="C6" s="75"/>
      <c r="D6" s="75"/>
      <c r="E6" s="75"/>
      <c r="F6" s="75"/>
      <c r="G6" s="75"/>
      <c r="H6" s="75"/>
      <c r="I6" s="75"/>
      <c r="J6" s="75"/>
      <c r="K6" s="75"/>
      <c r="L6" s="75"/>
    </row>
    <row r="7" spans="1:12" ht="18.75" x14ac:dyDescent="0.2">
      <c r="A7" s="76" t="s">
        <v>131</v>
      </c>
      <c r="B7" s="76"/>
      <c r="C7" s="76"/>
      <c r="D7" s="76"/>
      <c r="E7" s="76"/>
      <c r="F7" s="76"/>
      <c r="G7" s="76"/>
      <c r="H7" s="76"/>
      <c r="I7" s="76"/>
      <c r="J7" s="76"/>
      <c r="K7" s="76"/>
      <c r="L7" s="76"/>
    </row>
    <row r="8" spans="1:12" s="46" customFormat="1" ht="15" x14ac:dyDescent="0.25">
      <c r="A8" s="45"/>
      <c r="B8" s="45"/>
      <c r="C8" s="45"/>
      <c r="D8" s="45"/>
      <c r="E8" s="45"/>
      <c r="F8" s="45"/>
      <c r="G8" s="45"/>
      <c r="H8" s="45"/>
      <c r="I8" s="45"/>
      <c r="J8" s="45"/>
      <c r="K8" s="45"/>
      <c r="L8" s="45"/>
    </row>
    <row r="9" spans="1:12" s="46" customFormat="1" ht="15" x14ac:dyDescent="0.25">
      <c r="A9" s="45"/>
      <c r="B9" s="45"/>
      <c r="C9" s="45"/>
      <c r="D9" s="45"/>
      <c r="E9" s="45"/>
      <c r="F9" s="45"/>
      <c r="G9" s="45"/>
      <c r="H9" s="45"/>
      <c r="I9" s="45"/>
      <c r="J9" s="45"/>
      <c r="K9" s="40" t="s">
        <v>37</v>
      </c>
      <c r="L9" s="41" t="s">
        <v>38</v>
      </c>
    </row>
    <row r="10" spans="1:12" s="46" customFormat="1" ht="15" x14ac:dyDescent="0.25">
      <c r="A10" s="45"/>
      <c r="B10" s="45"/>
      <c r="C10" s="45"/>
      <c r="D10" s="45"/>
      <c r="E10" s="45"/>
      <c r="F10" s="45"/>
      <c r="G10" s="45"/>
      <c r="H10" s="45"/>
      <c r="I10" s="45"/>
      <c r="J10" s="45"/>
      <c r="K10" s="45"/>
      <c r="L10" s="45"/>
    </row>
    <row r="11" spans="1:12" s="17" customFormat="1" ht="63.75" x14ac:dyDescent="0.25">
      <c r="A11" s="11" t="s">
        <v>5</v>
      </c>
      <c r="B11" s="11" t="s">
        <v>6</v>
      </c>
      <c r="C11" s="1" t="s">
        <v>132</v>
      </c>
      <c r="D11" s="2" t="s">
        <v>7</v>
      </c>
      <c r="E11" s="11" t="s">
        <v>8</v>
      </c>
      <c r="F11" s="11" t="s">
        <v>9</v>
      </c>
      <c r="G11" s="1" t="s">
        <v>10</v>
      </c>
      <c r="H11" s="11" t="s">
        <v>11</v>
      </c>
      <c r="I11" s="11" t="s">
        <v>12</v>
      </c>
      <c r="J11" s="1" t="s">
        <v>13</v>
      </c>
      <c r="K11" s="11" t="s">
        <v>14</v>
      </c>
      <c r="L11" s="18" t="s">
        <v>15</v>
      </c>
    </row>
    <row r="12" spans="1:12" s="27" customFormat="1" ht="12.75" x14ac:dyDescent="0.2">
      <c r="A12" s="8" t="s">
        <v>16</v>
      </c>
      <c r="B12" s="3"/>
      <c r="C12" s="4"/>
      <c r="D12" s="5"/>
      <c r="E12" s="5"/>
      <c r="F12" s="5"/>
      <c r="G12" s="23"/>
      <c r="H12" s="5"/>
      <c r="I12" s="5"/>
      <c r="J12" s="23"/>
      <c r="K12" s="5"/>
      <c r="L12" s="5"/>
    </row>
    <row r="13" spans="1:12" s="27" customFormat="1" ht="12.75" x14ac:dyDescent="0.2">
      <c r="A13" s="9" t="s">
        <v>17</v>
      </c>
      <c r="B13" s="6"/>
      <c r="C13" s="19">
        <v>0</v>
      </c>
      <c r="D13" s="7"/>
      <c r="E13" s="7"/>
      <c r="F13" s="7"/>
      <c r="G13" s="19"/>
      <c r="H13" s="7"/>
      <c r="I13" s="7"/>
      <c r="J13" s="19"/>
      <c r="K13" s="7"/>
      <c r="L13" s="7"/>
    </row>
    <row r="14" spans="1:12" s="27" customFormat="1" ht="12.75" x14ac:dyDescent="0.2">
      <c r="A14" s="8" t="s">
        <v>18</v>
      </c>
      <c r="B14" s="3"/>
      <c r="C14" s="20"/>
      <c r="D14" s="5"/>
      <c r="E14" s="5"/>
      <c r="F14" s="5"/>
      <c r="G14" s="23"/>
      <c r="H14" s="5"/>
      <c r="I14" s="5"/>
      <c r="J14" s="23"/>
      <c r="K14" s="5"/>
      <c r="L14" s="5"/>
    </row>
    <row r="15" spans="1:12" s="27" customFormat="1" ht="12.75" x14ac:dyDescent="0.2">
      <c r="A15" s="9" t="s">
        <v>19</v>
      </c>
      <c r="B15" s="6"/>
      <c r="C15" s="19">
        <v>0</v>
      </c>
      <c r="D15" s="7"/>
      <c r="E15" s="7"/>
      <c r="F15" s="7"/>
      <c r="G15" s="21"/>
      <c r="H15" s="7"/>
      <c r="I15" s="7"/>
      <c r="J15" s="21"/>
      <c r="K15" s="7"/>
      <c r="L15" s="7"/>
    </row>
    <row r="16" spans="1:12" s="26" customFormat="1" ht="12.75" x14ac:dyDescent="0.2">
      <c r="A16" s="24" t="s">
        <v>20</v>
      </c>
      <c r="B16" s="25"/>
      <c r="C16" s="47"/>
      <c r="D16" s="10"/>
      <c r="E16" s="10"/>
      <c r="F16" s="10"/>
      <c r="G16" s="50"/>
      <c r="H16" s="10"/>
      <c r="I16" s="10"/>
      <c r="J16" s="50"/>
      <c r="K16" s="10"/>
      <c r="L16" s="10"/>
    </row>
    <row r="17" spans="1:12" s="26" customFormat="1" ht="63.75" x14ac:dyDescent="0.2">
      <c r="A17" s="24"/>
      <c r="B17" s="42" t="s">
        <v>39</v>
      </c>
      <c r="C17" s="58">
        <v>-15</v>
      </c>
      <c r="D17" s="43" t="s">
        <v>40</v>
      </c>
      <c r="E17" s="43" t="s">
        <v>41</v>
      </c>
      <c r="F17" s="43" t="s">
        <v>42</v>
      </c>
      <c r="G17" s="51">
        <v>70</v>
      </c>
      <c r="H17" s="43" t="s">
        <v>43</v>
      </c>
      <c r="I17" s="10" t="s">
        <v>120</v>
      </c>
      <c r="J17" s="51">
        <v>69</v>
      </c>
      <c r="K17" s="43" t="s">
        <v>44</v>
      </c>
      <c r="L17" s="10"/>
    </row>
    <row r="18" spans="1:12" s="26" customFormat="1" ht="38.25" x14ac:dyDescent="0.2">
      <c r="A18" s="24"/>
      <c r="B18" s="25" t="s">
        <v>45</v>
      </c>
      <c r="C18" s="49">
        <v>-130</v>
      </c>
      <c r="D18" s="10" t="s">
        <v>46</v>
      </c>
      <c r="E18" s="10"/>
      <c r="F18" s="10" t="s">
        <v>47</v>
      </c>
      <c r="G18" s="50">
        <v>490</v>
      </c>
      <c r="H18" s="10" t="s">
        <v>48</v>
      </c>
      <c r="I18" s="10" t="s">
        <v>49</v>
      </c>
      <c r="J18" s="50">
        <v>478</v>
      </c>
      <c r="K18" s="10" t="s">
        <v>50</v>
      </c>
      <c r="L18" s="10"/>
    </row>
    <row r="19" spans="1:12" s="26" customFormat="1" ht="38.25" x14ac:dyDescent="0.2">
      <c r="A19" s="24"/>
      <c r="B19" s="25" t="s">
        <v>51</v>
      </c>
      <c r="C19" s="49">
        <v>-119</v>
      </c>
      <c r="D19" s="10" t="s">
        <v>52</v>
      </c>
      <c r="E19" s="10" t="s">
        <v>53</v>
      </c>
      <c r="F19" s="10" t="s">
        <v>54</v>
      </c>
      <c r="G19" s="50">
        <v>420</v>
      </c>
      <c r="H19" s="10" t="s">
        <v>55</v>
      </c>
      <c r="I19" s="10" t="s">
        <v>56</v>
      </c>
      <c r="J19" s="50">
        <v>420</v>
      </c>
      <c r="K19" s="10" t="s">
        <v>57</v>
      </c>
      <c r="L19" s="10"/>
    </row>
    <row r="20" spans="1:12" s="26" customFormat="1" ht="25.5" x14ac:dyDescent="0.2">
      <c r="A20" s="24"/>
      <c r="B20" s="25" t="s">
        <v>58</v>
      </c>
      <c r="C20" s="48"/>
      <c r="D20" s="10" t="s">
        <v>59</v>
      </c>
      <c r="E20" s="10" t="s">
        <v>60</v>
      </c>
      <c r="F20" s="10" t="s">
        <v>133</v>
      </c>
      <c r="G20" s="50"/>
      <c r="H20" s="10"/>
      <c r="I20" s="10"/>
      <c r="J20" s="50"/>
      <c r="K20" s="10"/>
      <c r="L20" s="10"/>
    </row>
    <row r="21" spans="1:12" s="26" customFormat="1" ht="63.75" x14ac:dyDescent="0.2">
      <c r="A21" s="24"/>
      <c r="B21" s="25" t="s">
        <v>61</v>
      </c>
      <c r="C21" s="49">
        <v>0</v>
      </c>
      <c r="D21" s="10"/>
      <c r="E21" s="10"/>
      <c r="F21" s="10"/>
      <c r="G21" s="50">
        <v>3</v>
      </c>
      <c r="H21" s="10" t="s">
        <v>134</v>
      </c>
      <c r="I21" s="10" t="s">
        <v>62</v>
      </c>
      <c r="J21" s="50">
        <v>3</v>
      </c>
      <c r="K21" s="10" t="s">
        <v>135</v>
      </c>
      <c r="L21" s="10"/>
    </row>
    <row r="22" spans="1:12" s="26" customFormat="1" ht="49.5" customHeight="1" x14ac:dyDescent="0.2">
      <c r="A22" s="24"/>
      <c r="B22" s="25" t="s">
        <v>63</v>
      </c>
      <c r="C22" s="49">
        <v>0</v>
      </c>
      <c r="D22" s="10"/>
      <c r="E22" s="10"/>
      <c r="F22" s="10"/>
      <c r="G22" s="50">
        <v>194</v>
      </c>
      <c r="H22" s="10" t="s">
        <v>136</v>
      </c>
      <c r="I22" s="10" t="s">
        <v>62</v>
      </c>
      <c r="J22" s="50">
        <v>299</v>
      </c>
      <c r="K22" s="10" t="s">
        <v>135</v>
      </c>
      <c r="L22" s="10"/>
    </row>
    <row r="23" spans="1:12" s="26" customFormat="1" ht="63.75" x14ac:dyDescent="0.2">
      <c r="A23" s="24"/>
      <c r="B23" s="25" t="s">
        <v>64</v>
      </c>
      <c r="C23" s="49">
        <v>0</v>
      </c>
      <c r="D23" s="10"/>
      <c r="E23" s="10"/>
      <c r="F23" s="10"/>
      <c r="G23" s="50">
        <v>5</v>
      </c>
      <c r="H23" s="10" t="s">
        <v>137</v>
      </c>
      <c r="I23" s="10" t="s">
        <v>62</v>
      </c>
      <c r="J23" s="50">
        <v>3</v>
      </c>
      <c r="K23" s="10" t="s">
        <v>135</v>
      </c>
      <c r="L23" s="10"/>
    </row>
    <row r="24" spans="1:12" s="26" customFormat="1" ht="25.5" x14ac:dyDescent="0.2">
      <c r="A24" s="24"/>
      <c r="B24" s="25" t="s">
        <v>58</v>
      </c>
      <c r="C24" s="48"/>
      <c r="D24" s="10" t="s">
        <v>59</v>
      </c>
      <c r="E24" s="10" t="s">
        <v>60</v>
      </c>
      <c r="F24" s="10" t="s">
        <v>102</v>
      </c>
      <c r="G24" s="50"/>
      <c r="H24" s="10"/>
      <c r="I24" s="10"/>
      <c r="J24" s="50"/>
      <c r="K24" s="10"/>
      <c r="L24" s="10"/>
    </row>
    <row r="25" spans="1:12" s="26" customFormat="1" ht="63.75" x14ac:dyDescent="0.2">
      <c r="A25" s="24"/>
      <c r="B25" s="64" t="s">
        <v>61</v>
      </c>
      <c r="C25" s="49">
        <v>-3</v>
      </c>
      <c r="D25" s="10"/>
      <c r="E25" s="10"/>
      <c r="F25" s="10"/>
      <c r="G25" s="50">
        <v>6</v>
      </c>
      <c r="H25" s="10" t="s">
        <v>103</v>
      </c>
      <c r="I25" s="10" t="s">
        <v>62</v>
      </c>
      <c r="J25" s="50">
        <v>6</v>
      </c>
      <c r="K25" s="10" t="s">
        <v>106</v>
      </c>
      <c r="L25" s="63" t="s">
        <v>128</v>
      </c>
    </row>
    <row r="26" spans="1:12" s="26" customFormat="1" ht="63.75" x14ac:dyDescent="0.2">
      <c r="A26" s="25"/>
      <c r="B26" s="64" t="s">
        <v>63</v>
      </c>
      <c r="C26" s="49">
        <v>-193</v>
      </c>
      <c r="D26" s="10"/>
      <c r="E26" s="10"/>
      <c r="F26" s="10"/>
      <c r="G26" s="50">
        <v>385</v>
      </c>
      <c r="H26" s="10" t="s">
        <v>104</v>
      </c>
      <c r="I26" s="10" t="s">
        <v>62</v>
      </c>
      <c r="J26" s="50">
        <v>385</v>
      </c>
      <c r="K26" s="10" t="s">
        <v>106</v>
      </c>
      <c r="L26" s="63" t="s">
        <v>129</v>
      </c>
    </row>
    <row r="27" spans="1:12" s="26" customFormat="1" ht="63.75" x14ac:dyDescent="0.2">
      <c r="A27" s="24"/>
      <c r="B27" s="64" t="s">
        <v>64</v>
      </c>
      <c r="C27" s="49">
        <v>-5</v>
      </c>
      <c r="D27" s="10"/>
      <c r="E27" s="10"/>
      <c r="F27" s="10"/>
      <c r="G27" s="50">
        <v>10</v>
      </c>
      <c r="H27" s="10" t="s">
        <v>105</v>
      </c>
      <c r="I27" s="10" t="s">
        <v>62</v>
      </c>
      <c r="J27" s="50">
        <v>10</v>
      </c>
      <c r="K27" s="10" t="s">
        <v>106</v>
      </c>
      <c r="L27" s="63" t="s">
        <v>130</v>
      </c>
    </row>
    <row r="28" spans="1:12" s="26" customFormat="1" ht="60" customHeight="1" x14ac:dyDescent="0.2">
      <c r="A28" s="24"/>
      <c r="B28" s="64" t="s">
        <v>138</v>
      </c>
      <c r="C28" s="49">
        <v>0</v>
      </c>
      <c r="D28" s="10" t="s">
        <v>93</v>
      </c>
      <c r="E28" s="10"/>
      <c r="F28" s="10" t="s">
        <v>139</v>
      </c>
      <c r="G28" s="50">
        <v>100</v>
      </c>
      <c r="H28" s="10" t="s">
        <v>140</v>
      </c>
      <c r="I28" s="10" t="s">
        <v>141</v>
      </c>
      <c r="J28" s="50">
        <v>100</v>
      </c>
      <c r="K28" s="10" t="s">
        <v>142</v>
      </c>
      <c r="L28" s="10"/>
    </row>
    <row r="29" spans="1:12" s="26" customFormat="1" ht="151.5" customHeight="1" x14ac:dyDescent="0.2">
      <c r="A29" s="24"/>
      <c r="B29" s="64" t="s">
        <v>143</v>
      </c>
      <c r="C29" s="49">
        <v>0</v>
      </c>
      <c r="D29" s="10" t="s">
        <v>52</v>
      </c>
      <c r="E29" s="10" t="s">
        <v>66</v>
      </c>
      <c r="F29" s="10" t="s">
        <v>144</v>
      </c>
      <c r="G29" s="50">
        <v>92</v>
      </c>
      <c r="H29" s="10" t="s">
        <v>145</v>
      </c>
      <c r="I29" s="10" t="s">
        <v>69</v>
      </c>
      <c r="J29" s="50">
        <v>92</v>
      </c>
      <c r="K29" s="10" t="s">
        <v>146</v>
      </c>
      <c r="L29" s="10" t="s">
        <v>147</v>
      </c>
    </row>
    <row r="30" spans="1:12" s="26" customFormat="1" ht="132.75" customHeight="1" x14ac:dyDescent="0.2">
      <c r="A30" s="24"/>
      <c r="B30" s="25" t="s">
        <v>65</v>
      </c>
      <c r="C30" s="49">
        <v>-103</v>
      </c>
      <c r="D30" s="10" t="s">
        <v>52</v>
      </c>
      <c r="E30" s="10" t="s">
        <v>66</v>
      </c>
      <c r="F30" s="10" t="s">
        <v>67</v>
      </c>
      <c r="G30" s="50">
        <v>99</v>
      </c>
      <c r="H30" s="10" t="s">
        <v>68</v>
      </c>
      <c r="I30" s="10" t="s">
        <v>69</v>
      </c>
      <c r="J30" s="50">
        <v>99</v>
      </c>
      <c r="K30" s="10" t="s">
        <v>70</v>
      </c>
      <c r="L30" s="10" t="s">
        <v>126</v>
      </c>
    </row>
    <row r="31" spans="1:12" s="26" customFormat="1" ht="68.25" customHeight="1" x14ac:dyDescent="0.2">
      <c r="A31" s="24"/>
      <c r="B31" s="25" t="s">
        <v>71</v>
      </c>
      <c r="C31" s="49">
        <v>0</v>
      </c>
      <c r="D31" s="10" t="s">
        <v>52</v>
      </c>
      <c r="E31" s="10" t="s">
        <v>66</v>
      </c>
      <c r="F31" s="10" t="s">
        <v>148</v>
      </c>
      <c r="G31" s="50">
        <v>58</v>
      </c>
      <c r="H31" s="10" t="s">
        <v>149</v>
      </c>
      <c r="I31" s="10" t="s">
        <v>74</v>
      </c>
      <c r="J31" s="50">
        <v>58</v>
      </c>
      <c r="K31" s="10" t="s">
        <v>150</v>
      </c>
      <c r="L31" s="10" t="s">
        <v>151</v>
      </c>
    </row>
    <row r="32" spans="1:12" s="26" customFormat="1" ht="63.75" x14ac:dyDescent="0.2">
      <c r="A32" s="24"/>
      <c r="B32" s="25" t="s">
        <v>71</v>
      </c>
      <c r="C32" s="49">
        <v>-64</v>
      </c>
      <c r="D32" s="10" t="s">
        <v>52</v>
      </c>
      <c r="E32" s="10" t="s">
        <v>66</v>
      </c>
      <c r="F32" s="10" t="s">
        <v>72</v>
      </c>
      <c r="G32" s="50">
        <v>64</v>
      </c>
      <c r="H32" s="10" t="s">
        <v>73</v>
      </c>
      <c r="I32" s="10" t="s">
        <v>74</v>
      </c>
      <c r="J32" s="50">
        <v>64</v>
      </c>
      <c r="K32" s="10" t="s">
        <v>75</v>
      </c>
      <c r="L32" s="10" t="s">
        <v>127</v>
      </c>
    </row>
    <row r="33" spans="1:12" s="26" customFormat="1" ht="38.25" x14ac:dyDescent="0.2">
      <c r="A33" s="24"/>
      <c r="B33" s="25" t="s">
        <v>76</v>
      </c>
      <c r="C33" s="49">
        <v>0</v>
      </c>
      <c r="D33" s="10" t="s">
        <v>52</v>
      </c>
      <c r="E33" s="10" t="s">
        <v>66</v>
      </c>
      <c r="F33" s="10" t="s">
        <v>152</v>
      </c>
      <c r="G33" s="50">
        <v>47</v>
      </c>
      <c r="H33" s="10" t="s">
        <v>153</v>
      </c>
      <c r="I33" s="10" t="s">
        <v>79</v>
      </c>
      <c r="J33" s="50">
        <v>47</v>
      </c>
      <c r="K33" s="10" t="s">
        <v>154</v>
      </c>
      <c r="L33" s="10"/>
    </row>
    <row r="34" spans="1:12" s="26" customFormat="1" ht="38.25" x14ac:dyDescent="0.2">
      <c r="A34" s="24"/>
      <c r="B34" s="25" t="s">
        <v>76</v>
      </c>
      <c r="C34" s="49">
        <v>-49</v>
      </c>
      <c r="D34" s="10"/>
      <c r="E34" s="10" t="s">
        <v>66</v>
      </c>
      <c r="F34" s="10" t="s">
        <v>77</v>
      </c>
      <c r="G34" s="50">
        <v>49</v>
      </c>
      <c r="H34" s="10" t="s">
        <v>78</v>
      </c>
      <c r="I34" s="10" t="s">
        <v>79</v>
      </c>
      <c r="J34" s="50">
        <v>49</v>
      </c>
      <c r="K34" s="10" t="s">
        <v>80</v>
      </c>
      <c r="L34" s="10"/>
    </row>
    <row r="35" spans="1:12" s="26" customFormat="1" ht="63.75" x14ac:dyDescent="0.2">
      <c r="A35" s="24"/>
      <c r="B35" s="25" t="s">
        <v>81</v>
      </c>
      <c r="C35" s="49">
        <v>-105</v>
      </c>
      <c r="D35" s="10" t="s">
        <v>52</v>
      </c>
      <c r="E35" s="10" t="s">
        <v>82</v>
      </c>
      <c r="F35" s="10" t="s">
        <v>155</v>
      </c>
      <c r="G35" s="50">
        <v>140</v>
      </c>
      <c r="H35" s="10" t="s">
        <v>156</v>
      </c>
      <c r="I35" s="10" t="s">
        <v>83</v>
      </c>
      <c r="J35" s="50">
        <v>140</v>
      </c>
      <c r="K35" s="10" t="s">
        <v>157</v>
      </c>
      <c r="L35" s="10"/>
    </row>
    <row r="36" spans="1:12" s="26" customFormat="1" ht="63.75" x14ac:dyDescent="0.2">
      <c r="A36" s="24"/>
      <c r="B36" s="25" t="s">
        <v>81</v>
      </c>
      <c r="C36" s="49">
        <v>-30</v>
      </c>
      <c r="D36" s="10" t="s">
        <v>52</v>
      </c>
      <c r="E36" s="10" t="s">
        <v>82</v>
      </c>
      <c r="F36" s="10" t="s">
        <v>84</v>
      </c>
      <c r="G36" s="50">
        <v>145</v>
      </c>
      <c r="H36" s="10" t="s">
        <v>85</v>
      </c>
      <c r="I36" s="10" t="s">
        <v>83</v>
      </c>
      <c r="J36" s="50">
        <v>144</v>
      </c>
      <c r="K36" s="10" t="s">
        <v>86</v>
      </c>
      <c r="L36" s="10"/>
    </row>
    <row r="37" spans="1:12" s="26" customFormat="1" ht="45" customHeight="1" x14ac:dyDescent="0.2">
      <c r="A37" s="24"/>
      <c r="B37" s="65" t="s">
        <v>158</v>
      </c>
      <c r="C37" s="49">
        <v>-30</v>
      </c>
      <c r="D37" s="10" t="s">
        <v>159</v>
      </c>
      <c r="E37" s="10" t="s">
        <v>66</v>
      </c>
      <c r="F37" s="10" t="s">
        <v>160</v>
      </c>
      <c r="G37" s="50">
        <v>200</v>
      </c>
      <c r="H37" s="10" t="s">
        <v>161</v>
      </c>
      <c r="I37" s="10" t="s">
        <v>90</v>
      </c>
      <c r="J37" s="50">
        <v>200</v>
      </c>
      <c r="K37" s="10" t="s">
        <v>162</v>
      </c>
      <c r="L37" s="10"/>
    </row>
    <row r="38" spans="1:12" s="26" customFormat="1" ht="38.25" x14ac:dyDescent="0.2">
      <c r="A38" s="24"/>
      <c r="B38" s="25" t="s">
        <v>163</v>
      </c>
      <c r="C38" s="49">
        <v>-6</v>
      </c>
      <c r="D38" s="10" t="s">
        <v>52</v>
      </c>
      <c r="E38" s="10" t="s">
        <v>66</v>
      </c>
      <c r="F38" s="10" t="s">
        <v>164</v>
      </c>
      <c r="G38" s="50">
        <v>156</v>
      </c>
      <c r="H38" s="10" t="s">
        <v>165</v>
      </c>
      <c r="I38" s="10" t="s">
        <v>90</v>
      </c>
      <c r="J38" s="50">
        <v>156</v>
      </c>
      <c r="K38" s="10" t="s">
        <v>166</v>
      </c>
      <c r="L38" s="10"/>
    </row>
    <row r="39" spans="1:12" s="26" customFormat="1" ht="38.25" x14ac:dyDescent="0.2">
      <c r="A39" s="24"/>
      <c r="B39" s="25" t="s">
        <v>87</v>
      </c>
      <c r="C39" s="49">
        <v>-223</v>
      </c>
      <c r="D39" s="10" t="s">
        <v>52</v>
      </c>
      <c r="E39" s="10" t="s">
        <v>66</v>
      </c>
      <c r="F39" s="10" t="s">
        <v>88</v>
      </c>
      <c r="G39" s="50">
        <v>389</v>
      </c>
      <c r="H39" s="10" t="s">
        <v>89</v>
      </c>
      <c r="I39" s="10" t="s">
        <v>90</v>
      </c>
      <c r="J39" s="50">
        <v>309</v>
      </c>
      <c r="K39" s="10" t="s">
        <v>91</v>
      </c>
      <c r="L39" s="10"/>
    </row>
    <row r="40" spans="1:12" s="26" customFormat="1" ht="51" x14ac:dyDescent="0.2">
      <c r="A40" s="24"/>
      <c r="B40" s="25" t="s">
        <v>92</v>
      </c>
      <c r="C40" s="49">
        <v>0</v>
      </c>
      <c r="D40" s="10" t="s">
        <v>93</v>
      </c>
      <c r="E40" s="10" t="s">
        <v>60</v>
      </c>
      <c r="F40" s="10" t="s">
        <v>94</v>
      </c>
      <c r="G40" s="50">
        <v>240</v>
      </c>
      <c r="H40" s="10" t="s">
        <v>95</v>
      </c>
      <c r="I40" s="10" t="s">
        <v>96</v>
      </c>
      <c r="J40" s="50">
        <v>240</v>
      </c>
      <c r="K40" s="10" t="s">
        <v>97</v>
      </c>
      <c r="L40" s="10"/>
    </row>
    <row r="41" spans="1:12" s="26" customFormat="1" ht="43.5" customHeight="1" x14ac:dyDescent="0.2">
      <c r="A41" s="24"/>
      <c r="B41" s="25" t="s">
        <v>167</v>
      </c>
      <c r="C41" s="49">
        <v>-3</v>
      </c>
      <c r="D41" s="10" t="s">
        <v>93</v>
      </c>
      <c r="E41" s="10" t="s">
        <v>60</v>
      </c>
      <c r="F41" s="25" t="s">
        <v>168</v>
      </c>
      <c r="G41" s="50">
        <v>120</v>
      </c>
      <c r="H41" s="10" t="s">
        <v>169</v>
      </c>
      <c r="I41" s="10" t="s">
        <v>170</v>
      </c>
      <c r="J41" s="52">
        <v>120</v>
      </c>
      <c r="K41" s="10" t="s">
        <v>171</v>
      </c>
      <c r="L41" s="10"/>
    </row>
    <row r="42" spans="1:12" s="26" customFormat="1" ht="38.25" x14ac:dyDescent="0.2">
      <c r="A42" s="24"/>
      <c r="B42" s="25" t="s">
        <v>98</v>
      </c>
      <c r="C42" s="49">
        <v>-73</v>
      </c>
      <c r="D42" s="10" t="s">
        <v>93</v>
      </c>
      <c r="E42" s="10" t="s">
        <v>60</v>
      </c>
      <c r="F42" s="10" t="s">
        <v>99</v>
      </c>
      <c r="G42" s="50">
        <v>245</v>
      </c>
      <c r="H42" s="10" t="s">
        <v>100</v>
      </c>
      <c r="I42" s="10" t="s">
        <v>49</v>
      </c>
      <c r="J42" s="50">
        <v>241</v>
      </c>
      <c r="K42" s="10" t="s">
        <v>101</v>
      </c>
      <c r="L42" s="10"/>
    </row>
    <row r="43" spans="1:12" s="26" customFormat="1" ht="38.25" x14ac:dyDescent="0.2">
      <c r="A43" s="24"/>
      <c r="B43" s="25" t="s">
        <v>107</v>
      </c>
      <c r="C43" s="48"/>
      <c r="D43" s="10" t="s">
        <v>108</v>
      </c>
      <c r="E43" s="10" t="s">
        <v>41</v>
      </c>
      <c r="F43" s="25" t="s">
        <v>109</v>
      </c>
      <c r="G43" s="50"/>
      <c r="H43" s="10"/>
      <c r="I43" s="10"/>
      <c r="J43" s="52"/>
      <c r="K43" s="10"/>
      <c r="L43" s="10"/>
    </row>
    <row r="44" spans="1:12" s="26" customFormat="1" ht="76.5" x14ac:dyDescent="0.2">
      <c r="A44" s="24"/>
      <c r="B44" s="25" t="s">
        <v>110</v>
      </c>
      <c r="C44" s="49">
        <v>-33</v>
      </c>
      <c r="D44" s="10"/>
      <c r="E44" s="10"/>
      <c r="F44" s="25"/>
      <c r="G44" s="52">
        <v>17</v>
      </c>
      <c r="H44" s="10" t="s">
        <v>113</v>
      </c>
      <c r="I44" s="44" t="s">
        <v>111</v>
      </c>
      <c r="J44" s="52">
        <v>17</v>
      </c>
      <c r="K44" s="10" t="s">
        <v>112</v>
      </c>
      <c r="L44" s="10"/>
    </row>
    <row r="45" spans="1:12" s="27" customFormat="1" ht="76.5" x14ac:dyDescent="0.2">
      <c r="A45" s="8"/>
      <c r="B45" s="3" t="s">
        <v>114</v>
      </c>
      <c r="C45" s="49">
        <v>-32</v>
      </c>
      <c r="D45" s="5"/>
      <c r="E45" s="5"/>
      <c r="F45" s="5"/>
      <c r="G45" s="50">
        <v>33</v>
      </c>
      <c r="H45" s="10" t="s">
        <v>115</v>
      </c>
      <c r="I45" s="10" t="s">
        <v>111</v>
      </c>
      <c r="J45" s="50">
        <v>33</v>
      </c>
      <c r="K45" s="5" t="s">
        <v>112</v>
      </c>
      <c r="L45" s="63" t="s">
        <v>123</v>
      </c>
    </row>
    <row r="46" spans="1:12" s="27" customFormat="1" ht="76.5" x14ac:dyDescent="0.2">
      <c r="B46" s="3" t="s">
        <v>116</v>
      </c>
      <c r="C46" s="49">
        <v>-11</v>
      </c>
      <c r="D46" s="5"/>
      <c r="E46" s="5"/>
      <c r="F46" s="5"/>
      <c r="G46" s="53">
        <v>12</v>
      </c>
      <c r="H46" s="5" t="s">
        <v>117</v>
      </c>
      <c r="I46" s="5" t="s">
        <v>111</v>
      </c>
      <c r="J46" s="54">
        <v>12</v>
      </c>
      <c r="K46" s="5" t="s">
        <v>112</v>
      </c>
      <c r="L46" s="63" t="s">
        <v>124</v>
      </c>
    </row>
    <row r="47" spans="1:12" s="27" customFormat="1" ht="76.5" x14ac:dyDescent="0.2">
      <c r="A47" s="55"/>
      <c r="B47" s="55" t="s">
        <v>118</v>
      </c>
      <c r="C47" s="58">
        <v>-1</v>
      </c>
      <c r="D47" s="56"/>
      <c r="E47" s="56"/>
      <c r="F47" s="56"/>
      <c r="G47" s="57">
        <v>1</v>
      </c>
      <c r="H47" s="56" t="s">
        <v>119</v>
      </c>
      <c r="I47" s="56" t="s">
        <v>111</v>
      </c>
      <c r="J47" s="57">
        <v>1</v>
      </c>
      <c r="K47" s="56" t="s">
        <v>112</v>
      </c>
      <c r="L47" s="56" t="s">
        <v>125</v>
      </c>
    </row>
    <row r="48" spans="1:12" s="27" customFormat="1" ht="12.75" x14ac:dyDescent="0.2">
      <c r="A48" s="55"/>
      <c r="B48" s="55"/>
      <c r="C48" s="59">
        <f>SUM(C17:C19)+SUM(C25:C47)</f>
        <v>-1228</v>
      </c>
      <c r="D48" s="56"/>
      <c r="E48" s="56"/>
      <c r="F48" s="56"/>
      <c r="G48" s="57"/>
      <c r="H48" s="56"/>
      <c r="I48" s="56"/>
      <c r="J48" s="57"/>
      <c r="K48" s="56"/>
      <c r="L48" s="56"/>
    </row>
    <row r="49" spans="1:12" s="27" customFormat="1" ht="12.75" x14ac:dyDescent="0.2">
      <c r="A49" s="55"/>
      <c r="B49" s="55"/>
      <c r="C49" s="59"/>
      <c r="D49" s="56"/>
      <c r="E49" s="56"/>
      <c r="F49" s="56"/>
      <c r="G49" s="57"/>
      <c r="H49" s="56"/>
      <c r="I49" s="56"/>
      <c r="J49" s="57"/>
      <c r="K49" s="56"/>
      <c r="L49" s="56"/>
    </row>
    <row r="50" spans="1:12" s="27" customFormat="1" ht="12.75" x14ac:dyDescent="0.2">
      <c r="A50" s="3" t="s">
        <v>172</v>
      </c>
      <c r="B50" s="3" t="s">
        <v>173</v>
      </c>
      <c r="C50" s="48">
        <v>-1048758</v>
      </c>
      <c r="D50" s="5"/>
      <c r="E50" s="5"/>
      <c r="F50" s="5"/>
      <c r="G50" s="66"/>
      <c r="H50" s="5"/>
      <c r="I50" s="5"/>
      <c r="J50" s="54"/>
      <c r="K50" s="5"/>
      <c r="L50" s="5"/>
    </row>
    <row r="51" spans="1:12" s="27" customFormat="1" ht="12.75" x14ac:dyDescent="0.2">
      <c r="A51" s="3"/>
      <c r="B51" s="3" t="s">
        <v>174</v>
      </c>
      <c r="C51" s="48">
        <v>-184730</v>
      </c>
      <c r="D51" s="5"/>
      <c r="E51" s="5"/>
      <c r="F51" s="5"/>
      <c r="G51" s="66"/>
      <c r="H51" s="5"/>
      <c r="I51" s="5"/>
      <c r="J51" s="23"/>
      <c r="K51" s="5"/>
      <c r="L51" s="5"/>
    </row>
    <row r="52" spans="1:12" s="27" customFormat="1" ht="25.5" x14ac:dyDescent="0.2">
      <c r="A52" s="3"/>
      <c r="B52" s="3" t="s">
        <v>175</v>
      </c>
      <c r="C52" s="48">
        <v>-27436</v>
      </c>
      <c r="D52" s="5"/>
      <c r="E52" s="5"/>
      <c r="F52" s="5"/>
      <c r="G52" s="66"/>
      <c r="H52" s="5"/>
      <c r="I52" s="5"/>
      <c r="J52" s="23"/>
      <c r="K52" s="5"/>
      <c r="L52" s="5"/>
    </row>
    <row r="53" spans="1:12" s="27" customFormat="1" ht="12.75" x14ac:dyDescent="0.2">
      <c r="A53" s="3"/>
      <c r="B53" s="3" t="s">
        <v>176</v>
      </c>
      <c r="C53" s="48">
        <v>-5080</v>
      </c>
      <c r="D53" s="5"/>
      <c r="E53" s="5"/>
      <c r="F53" s="5"/>
      <c r="G53" s="66"/>
      <c r="H53" s="5"/>
      <c r="I53" s="5"/>
      <c r="J53" s="23"/>
      <c r="K53" s="5"/>
      <c r="L53" s="5"/>
    </row>
    <row r="54" spans="1:12" s="27" customFormat="1" ht="12.75" x14ac:dyDescent="0.2">
      <c r="A54" s="3"/>
      <c r="B54" s="3" t="s">
        <v>177</v>
      </c>
      <c r="C54" s="48">
        <v>-260165</v>
      </c>
      <c r="D54" s="5"/>
      <c r="E54" s="5"/>
      <c r="F54" s="5"/>
      <c r="G54" s="66"/>
      <c r="H54" s="5"/>
      <c r="I54" s="5"/>
      <c r="J54" s="23"/>
      <c r="K54" s="5"/>
      <c r="L54" s="5"/>
    </row>
    <row r="55" spans="1:12" s="27" customFormat="1" ht="12.75" x14ac:dyDescent="0.2">
      <c r="A55" s="3"/>
      <c r="B55" s="67" t="s">
        <v>178</v>
      </c>
      <c r="C55" s="48">
        <v>-1596</v>
      </c>
      <c r="D55" s="5"/>
      <c r="E55" s="5"/>
      <c r="F55" s="5"/>
      <c r="G55" s="66"/>
      <c r="H55" s="5"/>
      <c r="I55" s="5"/>
      <c r="J55" s="23"/>
      <c r="K55" s="5"/>
      <c r="L55" s="5"/>
    </row>
    <row r="56" spans="1:12" s="27" customFormat="1" ht="12.75" x14ac:dyDescent="0.2">
      <c r="A56" s="3"/>
      <c r="B56" s="67" t="s">
        <v>179</v>
      </c>
      <c r="C56" s="48">
        <v>-100</v>
      </c>
      <c r="D56" s="5"/>
      <c r="E56" s="5"/>
      <c r="F56" s="5"/>
      <c r="G56" s="66"/>
      <c r="H56" s="5"/>
      <c r="I56" s="5"/>
      <c r="J56" s="23"/>
      <c r="K56" s="5"/>
      <c r="L56" s="5"/>
    </row>
    <row r="57" spans="1:12" s="27" customFormat="1" ht="12.75" x14ac:dyDescent="0.2">
      <c r="A57" s="3"/>
      <c r="B57" s="3"/>
      <c r="C57" s="49">
        <f>SUM(C50:C56)</f>
        <v>-1527865</v>
      </c>
      <c r="D57" s="5"/>
      <c r="E57" s="5"/>
      <c r="F57" s="5"/>
      <c r="G57" s="66"/>
      <c r="H57" s="5"/>
      <c r="I57" s="5"/>
      <c r="J57" s="23"/>
      <c r="K57" s="5"/>
      <c r="L57" s="5"/>
    </row>
    <row r="58" spans="1:12" s="27" customFormat="1" ht="25.5" x14ac:dyDescent="0.2">
      <c r="A58" s="3" t="s">
        <v>180</v>
      </c>
      <c r="B58" s="3" t="s">
        <v>181</v>
      </c>
      <c r="C58" s="48">
        <v>-2</v>
      </c>
      <c r="D58" s="5"/>
      <c r="E58" s="5"/>
      <c r="F58" s="5"/>
      <c r="G58" s="66"/>
      <c r="H58" s="5"/>
      <c r="I58" s="5"/>
      <c r="J58" s="23"/>
      <c r="K58" s="5"/>
      <c r="L58" s="5"/>
    </row>
    <row r="59" spans="1:12" s="27" customFormat="1" ht="12.75" x14ac:dyDescent="0.2">
      <c r="A59" s="3"/>
      <c r="B59" s="3" t="s">
        <v>182</v>
      </c>
      <c r="C59" s="48">
        <v>-156</v>
      </c>
      <c r="D59" s="5"/>
      <c r="E59" s="5"/>
      <c r="F59" s="5"/>
      <c r="G59" s="66"/>
      <c r="H59" s="5"/>
      <c r="I59" s="5"/>
      <c r="J59" s="23"/>
      <c r="K59" s="5"/>
      <c r="L59" s="5"/>
    </row>
    <row r="60" spans="1:12" s="27" customFormat="1" ht="12.75" x14ac:dyDescent="0.2">
      <c r="A60" s="3"/>
      <c r="B60" s="3"/>
      <c r="C60" s="49">
        <f>SUM(C58:C59)</f>
        <v>-158</v>
      </c>
      <c r="D60" s="5"/>
      <c r="E60" s="5"/>
      <c r="F60" s="5"/>
      <c r="G60" s="66"/>
      <c r="H60" s="5"/>
      <c r="I60" s="5"/>
      <c r="J60" s="23"/>
      <c r="K60" s="5"/>
      <c r="L60" s="5"/>
    </row>
    <row r="61" spans="1:12" s="27" customFormat="1" ht="12.75" x14ac:dyDescent="0.2">
      <c r="A61" s="3" t="s">
        <v>183</v>
      </c>
      <c r="B61" s="3" t="s">
        <v>188</v>
      </c>
      <c r="C61" s="48">
        <v>-879348</v>
      </c>
      <c r="D61" s="5"/>
      <c r="E61" s="5"/>
      <c r="F61" s="5"/>
      <c r="G61" s="66"/>
      <c r="H61" s="5"/>
      <c r="I61" s="5"/>
      <c r="J61" s="23"/>
      <c r="K61" s="5"/>
      <c r="L61" s="5"/>
    </row>
    <row r="62" spans="1:12" s="27" customFormat="1" ht="12.75" x14ac:dyDescent="0.2">
      <c r="A62" s="3"/>
      <c r="B62" s="25" t="s">
        <v>184</v>
      </c>
      <c r="C62" s="48">
        <v>-168</v>
      </c>
      <c r="D62" s="5"/>
      <c r="E62" s="5"/>
      <c r="F62" s="5"/>
      <c r="G62" s="66"/>
      <c r="H62" s="5"/>
      <c r="I62" s="5"/>
      <c r="J62" s="23"/>
      <c r="K62" s="5"/>
      <c r="L62" s="5"/>
    </row>
    <row r="63" spans="1:12" s="27" customFormat="1" ht="12.75" x14ac:dyDescent="0.2">
      <c r="A63" s="3"/>
      <c r="B63" s="25" t="s">
        <v>185</v>
      </c>
      <c r="C63" s="48">
        <v>-5</v>
      </c>
      <c r="D63" s="5"/>
      <c r="E63" s="5"/>
      <c r="F63" s="5"/>
      <c r="G63" s="66"/>
      <c r="H63" s="5"/>
      <c r="I63" s="5"/>
      <c r="J63" s="23"/>
      <c r="K63" s="5"/>
      <c r="L63" s="5"/>
    </row>
    <row r="64" spans="1:12" s="27" customFormat="1" ht="30" customHeight="1" x14ac:dyDescent="0.2">
      <c r="A64" s="3"/>
      <c r="B64" s="25" t="s">
        <v>189</v>
      </c>
      <c r="C64" s="48">
        <v>-55083</v>
      </c>
      <c r="D64" s="5"/>
      <c r="E64" s="5"/>
      <c r="F64" s="5"/>
      <c r="G64" s="66"/>
      <c r="H64" s="5"/>
      <c r="I64" s="5"/>
      <c r="J64" s="23"/>
      <c r="K64" s="5"/>
      <c r="L64" s="5"/>
    </row>
    <row r="65" spans="1:12" s="27" customFormat="1" ht="12.75" x14ac:dyDescent="0.2">
      <c r="A65" s="3"/>
      <c r="B65" s="3"/>
      <c r="C65" s="68">
        <f>SUM(C61:C64)</f>
        <v>-934604</v>
      </c>
      <c r="D65" s="5"/>
      <c r="E65" s="5"/>
      <c r="F65" s="5"/>
      <c r="G65" s="66"/>
      <c r="H65" s="5"/>
      <c r="I65" s="5"/>
      <c r="J65" s="23"/>
      <c r="K65" s="5"/>
      <c r="L65" s="5"/>
    </row>
    <row r="66" spans="1:12" s="27" customFormat="1" ht="12.75" x14ac:dyDescent="0.2">
      <c r="A66" s="9" t="s">
        <v>186</v>
      </c>
      <c r="B66" s="6"/>
      <c r="C66" s="69">
        <f>SUM(C65,C60,C57,C48)</f>
        <v>-2463855</v>
      </c>
      <c r="D66" s="7"/>
      <c r="E66" s="7"/>
      <c r="F66" s="7"/>
      <c r="G66" s="19"/>
      <c r="H66" s="7"/>
      <c r="I66" s="7"/>
      <c r="J66" s="19"/>
      <c r="K66" s="7"/>
      <c r="L66" s="7"/>
    </row>
    <row r="67" spans="1:12" s="27" customFormat="1" ht="12.75" x14ac:dyDescent="0.2">
      <c r="A67" s="70" t="s">
        <v>187</v>
      </c>
      <c r="B67" s="71"/>
      <c r="C67" s="72">
        <f>C13+C15+C66</f>
        <v>-2463855</v>
      </c>
      <c r="D67" s="73"/>
      <c r="E67" s="73"/>
      <c r="F67" s="73"/>
      <c r="G67" s="74"/>
      <c r="H67" s="73"/>
      <c r="I67" s="73"/>
      <c r="J67" s="74"/>
      <c r="K67" s="73"/>
      <c r="L67" s="73"/>
    </row>
    <row r="68" spans="1:12" x14ac:dyDescent="0.2">
      <c r="A68" s="16"/>
      <c r="B68" s="16"/>
      <c r="C68" s="28"/>
    </row>
    <row r="69" spans="1:12" x14ac:dyDescent="0.2">
      <c r="A69" s="13" t="s">
        <v>122</v>
      </c>
      <c r="B69" s="16"/>
      <c r="C69" s="28"/>
    </row>
  </sheetData>
  <mergeCells count="4">
    <mergeCell ref="A4:L4"/>
    <mergeCell ref="A5:L5"/>
    <mergeCell ref="A7:L7"/>
    <mergeCell ref="A6:L6"/>
  </mergeCells>
  <hyperlinks>
    <hyperlink ref="A2" r:id="rId1" display="apis://Base=NARH&amp;DocCode=84046&amp;ToPar=Art7&amp;Type=201/" xr:uid="{00000000-0004-0000-0000-000000000000}"/>
    <hyperlink ref="D11"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E31"/>
  <sheetViews>
    <sheetView workbookViewId="0">
      <selection activeCell="I26" sqref="I26"/>
    </sheetView>
  </sheetViews>
  <sheetFormatPr defaultRowHeight="15" x14ac:dyDescent="0.25"/>
  <cols>
    <col min="1" max="1" width="39.7109375" style="30" customWidth="1"/>
    <col min="2" max="2" width="31.140625" style="30" customWidth="1"/>
    <col min="3" max="3" width="19.5703125" style="30" customWidth="1"/>
    <col min="4" max="4" width="18.5703125" style="31" customWidth="1"/>
    <col min="5" max="5" width="34.85546875" style="30" customWidth="1"/>
    <col min="6" max="256" width="9.140625" style="30"/>
    <col min="257" max="257" width="33.7109375" style="30" customWidth="1"/>
    <col min="258" max="258" width="31.140625" style="30" customWidth="1"/>
    <col min="259" max="259" width="19.5703125" style="30" customWidth="1"/>
    <col min="260" max="260" width="21.140625" style="30" customWidth="1"/>
    <col min="261" max="261" width="17.42578125" style="30" customWidth="1"/>
    <col min="262" max="512" width="9.140625" style="30"/>
    <col min="513" max="513" width="33.7109375" style="30" customWidth="1"/>
    <col min="514" max="514" width="31.140625" style="30" customWidth="1"/>
    <col min="515" max="515" width="19.5703125" style="30" customWidth="1"/>
    <col min="516" max="516" width="21.140625" style="30" customWidth="1"/>
    <col min="517" max="517" width="17.42578125" style="30" customWidth="1"/>
    <col min="518" max="768" width="9.140625" style="30"/>
    <col min="769" max="769" width="33.7109375" style="30" customWidth="1"/>
    <col min="770" max="770" width="31.140625" style="30" customWidth="1"/>
    <col min="771" max="771" width="19.5703125" style="30" customWidth="1"/>
    <col min="772" max="772" width="21.140625" style="30" customWidth="1"/>
    <col min="773" max="773" width="17.42578125" style="30" customWidth="1"/>
    <col min="774" max="1024" width="9.140625" style="30"/>
    <col min="1025" max="1025" width="33.7109375" style="30" customWidth="1"/>
    <col min="1026" max="1026" width="31.140625" style="30" customWidth="1"/>
    <col min="1027" max="1027" width="19.5703125" style="30" customWidth="1"/>
    <col min="1028" max="1028" width="21.140625" style="30" customWidth="1"/>
    <col min="1029" max="1029" width="17.42578125" style="30" customWidth="1"/>
    <col min="1030" max="1280" width="9.140625" style="30"/>
    <col min="1281" max="1281" width="33.7109375" style="30" customWidth="1"/>
    <col min="1282" max="1282" width="31.140625" style="30" customWidth="1"/>
    <col min="1283" max="1283" width="19.5703125" style="30" customWidth="1"/>
    <col min="1284" max="1284" width="21.140625" style="30" customWidth="1"/>
    <col min="1285" max="1285" width="17.42578125" style="30" customWidth="1"/>
    <col min="1286" max="1536" width="9.140625" style="30"/>
    <col min="1537" max="1537" width="33.7109375" style="30" customWidth="1"/>
    <col min="1538" max="1538" width="31.140625" style="30" customWidth="1"/>
    <col min="1539" max="1539" width="19.5703125" style="30" customWidth="1"/>
    <col min="1540" max="1540" width="21.140625" style="30" customWidth="1"/>
    <col min="1541" max="1541" width="17.42578125" style="30" customWidth="1"/>
    <col min="1542" max="1792" width="9.140625" style="30"/>
    <col min="1793" max="1793" width="33.7109375" style="30" customWidth="1"/>
    <col min="1794" max="1794" width="31.140625" style="30" customWidth="1"/>
    <col min="1795" max="1795" width="19.5703125" style="30" customWidth="1"/>
    <col min="1796" max="1796" width="21.140625" style="30" customWidth="1"/>
    <col min="1797" max="1797" width="17.42578125" style="30" customWidth="1"/>
    <col min="1798" max="2048" width="9.140625" style="30"/>
    <col min="2049" max="2049" width="33.7109375" style="30" customWidth="1"/>
    <col min="2050" max="2050" width="31.140625" style="30" customWidth="1"/>
    <col min="2051" max="2051" width="19.5703125" style="30" customWidth="1"/>
    <col min="2052" max="2052" width="21.140625" style="30" customWidth="1"/>
    <col min="2053" max="2053" width="17.42578125" style="30" customWidth="1"/>
    <col min="2054" max="2304" width="9.140625" style="30"/>
    <col min="2305" max="2305" width="33.7109375" style="30" customWidth="1"/>
    <col min="2306" max="2306" width="31.140625" style="30" customWidth="1"/>
    <col min="2307" max="2307" width="19.5703125" style="30" customWidth="1"/>
    <col min="2308" max="2308" width="21.140625" style="30" customWidth="1"/>
    <col min="2309" max="2309" width="17.42578125" style="30" customWidth="1"/>
    <col min="2310" max="2560" width="9.140625" style="30"/>
    <col min="2561" max="2561" width="33.7109375" style="30" customWidth="1"/>
    <col min="2562" max="2562" width="31.140625" style="30" customWidth="1"/>
    <col min="2563" max="2563" width="19.5703125" style="30" customWidth="1"/>
    <col min="2564" max="2564" width="21.140625" style="30" customWidth="1"/>
    <col min="2565" max="2565" width="17.42578125" style="30" customWidth="1"/>
    <col min="2566" max="2816" width="9.140625" style="30"/>
    <col min="2817" max="2817" width="33.7109375" style="30" customWidth="1"/>
    <col min="2818" max="2818" width="31.140625" style="30" customWidth="1"/>
    <col min="2819" max="2819" width="19.5703125" style="30" customWidth="1"/>
    <col min="2820" max="2820" width="21.140625" style="30" customWidth="1"/>
    <col min="2821" max="2821" width="17.42578125" style="30" customWidth="1"/>
    <col min="2822" max="3072" width="9.140625" style="30"/>
    <col min="3073" max="3073" width="33.7109375" style="30" customWidth="1"/>
    <col min="3074" max="3074" width="31.140625" style="30" customWidth="1"/>
    <col min="3075" max="3075" width="19.5703125" style="30" customWidth="1"/>
    <col min="3076" max="3076" width="21.140625" style="30" customWidth="1"/>
    <col min="3077" max="3077" width="17.42578125" style="30" customWidth="1"/>
    <col min="3078" max="3328" width="9.140625" style="30"/>
    <col min="3329" max="3329" width="33.7109375" style="30" customWidth="1"/>
    <col min="3330" max="3330" width="31.140625" style="30" customWidth="1"/>
    <col min="3331" max="3331" width="19.5703125" style="30" customWidth="1"/>
    <col min="3332" max="3332" width="21.140625" style="30" customWidth="1"/>
    <col min="3333" max="3333" width="17.42578125" style="30" customWidth="1"/>
    <col min="3334" max="3584" width="9.140625" style="30"/>
    <col min="3585" max="3585" width="33.7109375" style="30" customWidth="1"/>
    <col min="3586" max="3586" width="31.140625" style="30" customWidth="1"/>
    <col min="3587" max="3587" width="19.5703125" style="30" customWidth="1"/>
    <col min="3588" max="3588" width="21.140625" style="30" customWidth="1"/>
    <col min="3589" max="3589" width="17.42578125" style="30" customWidth="1"/>
    <col min="3590" max="3840" width="9.140625" style="30"/>
    <col min="3841" max="3841" width="33.7109375" style="30" customWidth="1"/>
    <col min="3842" max="3842" width="31.140625" style="30" customWidth="1"/>
    <col min="3843" max="3843" width="19.5703125" style="30" customWidth="1"/>
    <col min="3844" max="3844" width="21.140625" style="30" customWidth="1"/>
    <col min="3845" max="3845" width="17.42578125" style="30" customWidth="1"/>
    <col min="3846" max="4096" width="9.140625" style="30"/>
    <col min="4097" max="4097" width="33.7109375" style="30" customWidth="1"/>
    <col min="4098" max="4098" width="31.140625" style="30" customWidth="1"/>
    <col min="4099" max="4099" width="19.5703125" style="30" customWidth="1"/>
    <col min="4100" max="4100" width="21.140625" style="30" customWidth="1"/>
    <col min="4101" max="4101" width="17.42578125" style="30" customWidth="1"/>
    <col min="4102" max="4352" width="9.140625" style="30"/>
    <col min="4353" max="4353" width="33.7109375" style="30" customWidth="1"/>
    <col min="4354" max="4354" width="31.140625" style="30" customWidth="1"/>
    <col min="4355" max="4355" width="19.5703125" style="30" customWidth="1"/>
    <col min="4356" max="4356" width="21.140625" style="30" customWidth="1"/>
    <col min="4357" max="4357" width="17.42578125" style="30" customWidth="1"/>
    <col min="4358" max="4608" width="9.140625" style="30"/>
    <col min="4609" max="4609" width="33.7109375" style="30" customWidth="1"/>
    <col min="4610" max="4610" width="31.140625" style="30" customWidth="1"/>
    <col min="4611" max="4611" width="19.5703125" style="30" customWidth="1"/>
    <col min="4612" max="4612" width="21.140625" style="30" customWidth="1"/>
    <col min="4613" max="4613" width="17.42578125" style="30" customWidth="1"/>
    <col min="4614" max="4864" width="9.140625" style="30"/>
    <col min="4865" max="4865" width="33.7109375" style="30" customWidth="1"/>
    <col min="4866" max="4866" width="31.140625" style="30" customWidth="1"/>
    <col min="4867" max="4867" width="19.5703125" style="30" customWidth="1"/>
    <col min="4868" max="4868" width="21.140625" style="30" customWidth="1"/>
    <col min="4869" max="4869" width="17.42578125" style="30" customWidth="1"/>
    <col min="4870" max="5120" width="9.140625" style="30"/>
    <col min="5121" max="5121" width="33.7109375" style="30" customWidth="1"/>
    <col min="5122" max="5122" width="31.140625" style="30" customWidth="1"/>
    <col min="5123" max="5123" width="19.5703125" style="30" customWidth="1"/>
    <col min="5124" max="5124" width="21.140625" style="30" customWidth="1"/>
    <col min="5125" max="5125" width="17.42578125" style="30" customWidth="1"/>
    <col min="5126" max="5376" width="9.140625" style="30"/>
    <col min="5377" max="5377" width="33.7109375" style="30" customWidth="1"/>
    <col min="5378" max="5378" width="31.140625" style="30" customWidth="1"/>
    <col min="5379" max="5379" width="19.5703125" style="30" customWidth="1"/>
    <col min="5380" max="5380" width="21.140625" style="30" customWidth="1"/>
    <col min="5381" max="5381" width="17.42578125" style="30" customWidth="1"/>
    <col min="5382" max="5632" width="9.140625" style="30"/>
    <col min="5633" max="5633" width="33.7109375" style="30" customWidth="1"/>
    <col min="5634" max="5634" width="31.140625" style="30" customWidth="1"/>
    <col min="5635" max="5635" width="19.5703125" style="30" customWidth="1"/>
    <col min="5636" max="5636" width="21.140625" style="30" customWidth="1"/>
    <col min="5637" max="5637" width="17.42578125" style="30" customWidth="1"/>
    <col min="5638" max="5888" width="9.140625" style="30"/>
    <col min="5889" max="5889" width="33.7109375" style="30" customWidth="1"/>
    <col min="5890" max="5890" width="31.140625" style="30" customWidth="1"/>
    <col min="5891" max="5891" width="19.5703125" style="30" customWidth="1"/>
    <col min="5892" max="5892" width="21.140625" style="30" customWidth="1"/>
    <col min="5893" max="5893" width="17.42578125" style="30" customWidth="1"/>
    <col min="5894" max="6144" width="9.140625" style="30"/>
    <col min="6145" max="6145" width="33.7109375" style="30" customWidth="1"/>
    <col min="6146" max="6146" width="31.140625" style="30" customWidth="1"/>
    <col min="6147" max="6147" width="19.5703125" style="30" customWidth="1"/>
    <col min="6148" max="6148" width="21.140625" style="30" customWidth="1"/>
    <col min="6149" max="6149" width="17.42578125" style="30" customWidth="1"/>
    <col min="6150" max="6400" width="9.140625" style="30"/>
    <col min="6401" max="6401" width="33.7109375" style="30" customWidth="1"/>
    <col min="6402" max="6402" width="31.140625" style="30" customWidth="1"/>
    <col min="6403" max="6403" width="19.5703125" style="30" customWidth="1"/>
    <col min="6404" max="6404" width="21.140625" style="30" customWidth="1"/>
    <col min="6405" max="6405" width="17.42578125" style="30" customWidth="1"/>
    <col min="6406" max="6656" width="9.140625" style="30"/>
    <col min="6657" max="6657" width="33.7109375" style="30" customWidth="1"/>
    <col min="6658" max="6658" width="31.140625" style="30" customWidth="1"/>
    <col min="6659" max="6659" width="19.5703125" style="30" customWidth="1"/>
    <col min="6660" max="6660" width="21.140625" style="30" customWidth="1"/>
    <col min="6661" max="6661" width="17.42578125" style="30" customWidth="1"/>
    <col min="6662" max="6912" width="9.140625" style="30"/>
    <col min="6913" max="6913" width="33.7109375" style="30" customWidth="1"/>
    <col min="6914" max="6914" width="31.140625" style="30" customWidth="1"/>
    <col min="6915" max="6915" width="19.5703125" style="30" customWidth="1"/>
    <col min="6916" max="6916" width="21.140625" style="30" customWidth="1"/>
    <col min="6917" max="6917" width="17.42578125" style="30" customWidth="1"/>
    <col min="6918" max="7168" width="9.140625" style="30"/>
    <col min="7169" max="7169" width="33.7109375" style="30" customWidth="1"/>
    <col min="7170" max="7170" width="31.140625" style="30" customWidth="1"/>
    <col min="7171" max="7171" width="19.5703125" style="30" customWidth="1"/>
    <col min="7172" max="7172" width="21.140625" style="30" customWidth="1"/>
    <col min="7173" max="7173" width="17.42578125" style="30" customWidth="1"/>
    <col min="7174" max="7424" width="9.140625" style="30"/>
    <col min="7425" max="7425" width="33.7109375" style="30" customWidth="1"/>
    <col min="7426" max="7426" width="31.140625" style="30" customWidth="1"/>
    <col min="7427" max="7427" width="19.5703125" style="30" customWidth="1"/>
    <col min="7428" max="7428" width="21.140625" style="30" customWidth="1"/>
    <col min="7429" max="7429" width="17.42578125" style="30" customWidth="1"/>
    <col min="7430" max="7680" width="9.140625" style="30"/>
    <col min="7681" max="7681" width="33.7109375" style="30" customWidth="1"/>
    <col min="7682" max="7682" width="31.140625" style="30" customWidth="1"/>
    <col min="7683" max="7683" width="19.5703125" style="30" customWidth="1"/>
    <col min="7684" max="7684" width="21.140625" style="30" customWidth="1"/>
    <col min="7685" max="7685" width="17.42578125" style="30" customWidth="1"/>
    <col min="7686" max="7936" width="9.140625" style="30"/>
    <col min="7937" max="7937" width="33.7109375" style="30" customWidth="1"/>
    <col min="7938" max="7938" width="31.140625" style="30" customWidth="1"/>
    <col min="7939" max="7939" width="19.5703125" style="30" customWidth="1"/>
    <col min="7940" max="7940" width="21.140625" style="30" customWidth="1"/>
    <col min="7941" max="7941" width="17.42578125" style="30" customWidth="1"/>
    <col min="7942" max="8192" width="9.140625" style="30"/>
    <col min="8193" max="8193" width="33.7109375" style="30" customWidth="1"/>
    <col min="8194" max="8194" width="31.140625" style="30" customWidth="1"/>
    <col min="8195" max="8195" width="19.5703125" style="30" customWidth="1"/>
    <col min="8196" max="8196" width="21.140625" style="30" customWidth="1"/>
    <col min="8197" max="8197" width="17.42578125" style="30" customWidth="1"/>
    <col min="8198" max="8448" width="9.140625" style="30"/>
    <col min="8449" max="8449" width="33.7109375" style="30" customWidth="1"/>
    <col min="8450" max="8450" width="31.140625" style="30" customWidth="1"/>
    <col min="8451" max="8451" width="19.5703125" style="30" customWidth="1"/>
    <col min="8452" max="8452" width="21.140625" style="30" customWidth="1"/>
    <col min="8453" max="8453" width="17.42578125" style="30" customWidth="1"/>
    <col min="8454" max="8704" width="9.140625" style="30"/>
    <col min="8705" max="8705" width="33.7109375" style="30" customWidth="1"/>
    <col min="8706" max="8706" width="31.140625" style="30" customWidth="1"/>
    <col min="8707" max="8707" width="19.5703125" style="30" customWidth="1"/>
    <col min="8708" max="8708" width="21.140625" style="30" customWidth="1"/>
    <col min="8709" max="8709" width="17.42578125" style="30" customWidth="1"/>
    <col min="8710" max="8960" width="9.140625" style="30"/>
    <col min="8961" max="8961" width="33.7109375" style="30" customWidth="1"/>
    <col min="8962" max="8962" width="31.140625" style="30" customWidth="1"/>
    <col min="8963" max="8963" width="19.5703125" style="30" customWidth="1"/>
    <col min="8964" max="8964" width="21.140625" style="30" customWidth="1"/>
    <col min="8965" max="8965" width="17.42578125" style="30" customWidth="1"/>
    <col min="8966" max="9216" width="9.140625" style="30"/>
    <col min="9217" max="9217" width="33.7109375" style="30" customWidth="1"/>
    <col min="9218" max="9218" width="31.140625" style="30" customWidth="1"/>
    <col min="9219" max="9219" width="19.5703125" style="30" customWidth="1"/>
    <col min="9220" max="9220" width="21.140625" style="30" customWidth="1"/>
    <col min="9221" max="9221" width="17.42578125" style="30" customWidth="1"/>
    <col min="9222" max="9472" width="9.140625" style="30"/>
    <col min="9473" max="9473" width="33.7109375" style="30" customWidth="1"/>
    <col min="9474" max="9474" width="31.140625" style="30" customWidth="1"/>
    <col min="9475" max="9475" width="19.5703125" style="30" customWidth="1"/>
    <col min="9476" max="9476" width="21.140625" style="30" customWidth="1"/>
    <col min="9477" max="9477" width="17.42578125" style="30" customWidth="1"/>
    <col min="9478" max="9728" width="9.140625" style="30"/>
    <col min="9729" max="9729" width="33.7109375" style="30" customWidth="1"/>
    <col min="9730" max="9730" width="31.140625" style="30" customWidth="1"/>
    <col min="9731" max="9731" width="19.5703125" style="30" customWidth="1"/>
    <col min="9732" max="9732" width="21.140625" style="30" customWidth="1"/>
    <col min="9733" max="9733" width="17.42578125" style="30" customWidth="1"/>
    <col min="9734" max="9984" width="9.140625" style="30"/>
    <col min="9985" max="9985" width="33.7109375" style="30" customWidth="1"/>
    <col min="9986" max="9986" width="31.140625" style="30" customWidth="1"/>
    <col min="9987" max="9987" width="19.5703125" style="30" customWidth="1"/>
    <col min="9988" max="9988" width="21.140625" style="30" customWidth="1"/>
    <col min="9989" max="9989" width="17.42578125" style="30" customWidth="1"/>
    <col min="9990" max="10240" width="9.140625" style="30"/>
    <col min="10241" max="10241" width="33.7109375" style="30" customWidth="1"/>
    <col min="10242" max="10242" width="31.140625" style="30" customWidth="1"/>
    <col min="10243" max="10243" width="19.5703125" style="30" customWidth="1"/>
    <col min="10244" max="10244" width="21.140625" style="30" customWidth="1"/>
    <col min="10245" max="10245" width="17.42578125" style="30" customWidth="1"/>
    <col min="10246" max="10496" width="9.140625" style="30"/>
    <col min="10497" max="10497" width="33.7109375" style="30" customWidth="1"/>
    <col min="10498" max="10498" width="31.140625" style="30" customWidth="1"/>
    <col min="10499" max="10499" width="19.5703125" style="30" customWidth="1"/>
    <col min="10500" max="10500" width="21.140625" style="30" customWidth="1"/>
    <col min="10501" max="10501" width="17.42578125" style="30" customWidth="1"/>
    <col min="10502" max="10752" width="9.140625" style="30"/>
    <col min="10753" max="10753" width="33.7109375" style="30" customWidth="1"/>
    <col min="10754" max="10754" width="31.140625" style="30" customWidth="1"/>
    <col min="10755" max="10755" width="19.5703125" style="30" customWidth="1"/>
    <col min="10756" max="10756" width="21.140625" style="30" customWidth="1"/>
    <col min="10757" max="10757" width="17.42578125" style="30" customWidth="1"/>
    <col min="10758" max="11008" width="9.140625" style="30"/>
    <col min="11009" max="11009" width="33.7109375" style="30" customWidth="1"/>
    <col min="11010" max="11010" width="31.140625" style="30" customWidth="1"/>
    <col min="11011" max="11011" width="19.5703125" style="30" customWidth="1"/>
    <col min="11012" max="11012" width="21.140625" style="30" customWidth="1"/>
    <col min="11013" max="11013" width="17.42578125" style="30" customWidth="1"/>
    <col min="11014" max="11264" width="9.140625" style="30"/>
    <col min="11265" max="11265" width="33.7109375" style="30" customWidth="1"/>
    <col min="11266" max="11266" width="31.140625" style="30" customWidth="1"/>
    <col min="11267" max="11267" width="19.5703125" style="30" customWidth="1"/>
    <col min="11268" max="11268" width="21.140625" style="30" customWidth="1"/>
    <col min="11269" max="11269" width="17.42578125" style="30" customWidth="1"/>
    <col min="11270" max="11520" width="9.140625" style="30"/>
    <col min="11521" max="11521" width="33.7109375" style="30" customWidth="1"/>
    <col min="11522" max="11522" width="31.140625" style="30" customWidth="1"/>
    <col min="11523" max="11523" width="19.5703125" style="30" customWidth="1"/>
    <col min="11524" max="11524" width="21.140625" style="30" customWidth="1"/>
    <col min="11525" max="11525" width="17.42578125" style="30" customWidth="1"/>
    <col min="11526" max="11776" width="9.140625" style="30"/>
    <col min="11777" max="11777" width="33.7109375" style="30" customWidth="1"/>
    <col min="11778" max="11778" width="31.140625" style="30" customWidth="1"/>
    <col min="11779" max="11779" width="19.5703125" style="30" customWidth="1"/>
    <col min="11780" max="11780" width="21.140625" style="30" customWidth="1"/>
    <col min="11781" max="11781" width="17.42578125" style="30" customWidth="1"/>
    <col min="11782" max="12032" width="9.140625" style="30"/>
    <col min="12033" max="12033" width="33.7109375" style="30" customWidth="1"/>
    <col min="12034" max="12034" width="31.140625" style="30" customWidth="1"/>
    <col min="12035" max="12035" width="19.5703125" style="30" customWidth="1"/>
    <col min="12036" max="12036" width="21.140625" style="30" customWidth="1"/>
    <col min="12037" max="12037" width="17.42578125" style="30" customWidth="1"/>
    <col min="12038" max="12288" width="9.140625" style="30"/>
    <col min="12289" max="12289" width="33.7109375" style="30" customWidth="1"/>
    <col min="12290" max="12290" width="31.140625" style="30" customWidth="1"/>
    <col min="12291" max="12291" width="19.5703125" style="30" customWidth="1"/>
    <col min="12292" max="12292" width="21.140625" style="30" customWidth="1"/>
    <col min="12293" max="12293" width="17.42578125" style="30" customWidth="1"/>
    <col min="12294" max="12544" width="9.140625" style="30"/>
    <col min="12545" max="12545" width="33.7109375" style="30" customWidth="1"/>
    <col min="12546" max="12546" width="31.140625" style="30" customWidth="1"/>
    <col min="12547" max="12547" width="19.5703125" style="30" customWidth="1"/>
    <col min="12548" max="12548" width="21.140625" style="30" customWidth="1"/>
    <col min="12549" max="12549" width="17.42578125" style="30" customWidth="1"/>
    <col min="12550" max="12800" width="9.140625" style="30"/>
    <col min="12801" max="12801" width="33.7109375" style="30" customWidth="1"/>
    <col min="12802" max="12802" width="31.140625" style="30" customWidth="1"/>
    <col min="12803" max="12803" width="19.5703125" style="30" customWidth="1"/>
    <col min="12804" max="12804" width="21.140625" style="30" customWidth="1"/>
    <col min="12805" max="12805" width="17.42578125" style="30" customWidth="1"/>
    <col min="12806" max="13056" width="9.140625" style="30"/>
    <col min="13057" max="13057" width="33.7109375" style="30" customWidth="1"/>
    <col min="13058" max="13058" width="31.140625" style="30" customWidth="1"/>
    <col min="13059" max="13059" width="19.5703125" style="30" customWidth="1"/>
    <col min="13060" max="13060" width="21.140625" style="30" customWidth="1"/>
    <col min="13061" max="13061" width="17.42578125" style="30" customWidth="1"/>
    <col min="13062" max="13312" width="9.140625" style="30"/>
    <col min="13313" max="13313" width="33.7109375" style="30" customWidth="1"/>
    <col min="13314" max="13314" width="31.140625" style="30" customWidth="1"/>
    <col min="13315" max="13315" width="19.5703125" style="30" customWidth="1"/>
    <col min="13316" max="13316" width="21.140625" style="30" customWidth="1"/>
    <col min="13317" max="13317" width="17.42578125" style="30" customWidth="1"/>
    <col min="13318" max="13568" width="9.140625" style="30"/>
    <col min="13569" max="13569" width="33.7109375" style="30" customWidth="1"/>
    <col min="13570" max="13570" width="31.140625" style="30" customWidth="1"/>
    <col min="13571" max="13571" width="19.5703125" style="30" customWidth="1"/>
    <col min="13572" max="13572" width="21.140625" style="30" customWidth="1"/>
    <col min="13573" max="13573" width="17.42578125" style="30" customWidth="1"/>
    <col min="13574" max="13824" width="9.140625" style="30"/>
    <col min="13825" max="13825" width="33.7109375" style="30" customWidth="1"/>
    <col min="13826" max="13826" width="31.140625" style="30" customWidth="1"/>
    <col min="13827" max="13827" width="19.5703125" style="30" customWidth="1"/>
    <col min="13828" max="13828" width="21.140625" style="30" customWidth="1"/>
    <col min="13829" max="13829" width="17.42578125" style="30" customWidth="1"/>
    <col min="13830" max="14080" width="9.140625" style="30"/>
    <col min="14081" max="14081" width="33.7109375" style="30" customWidth="1"/>
    <col min="14082" max="14082" width="31.140625" style="30" customWidth="1"/>
    <col min="14083" max="14083" width="19.5703125" style="30" customWidth="1"/>
    <col min="14084" max="14084" width="21.140625" style="30" customWidth="1"/>
    <col min="14085" max="14085" width="17.42578125" style="30" customWidth="1"/>
    <col min="14086" max="14336" width="9.140625" style="30"/>
    <col min="14337" max="14337" width="33.7109375" style="30" customWidth="1"/>
    <col min="14338" max="14338" width="31.140625" style="30" customWidth="1"/>
    <col min="14339" max="14339" width="19.5703125" style="30" customWidth="1"/>
    <col min="14340" max="14340" width="21.140625" style="30" customWidth="1"/>
    <col min="14341" max="14341" width="17.42578125" style="30" customWidth="1"/>
    <col min="14342" max="14592" width="9.140625" style="30"/>
    <col min="14593" max="14593" width="33.7109375" style="30" customWidth="1"/>
    <col min="14594" max="14594" width="31.140625" style="30" customWidth="1"/>
    <col min="14595" max="14595" width="19.5703125" style="30" customWidth="1"/>
    <col min="14596" max="14596" width="21.140625" style="30" customWidth="1"/>
    <col min="14597" max="14597" width="17.42578125" style="30" customWidth="1"/>
    <col min="14598" max="14848" width="9.140625" style="30"/>
    <col min="14849" max="14849" width="33.7109375" style="30" customWidth="1"/>
    <col min="14850" max="14850" width="31.140625" style="30" customWidth="1"/>
    <col min="14851" max="14851" width="19.5703125" style="30" customWidth="1"/>
    <col min="14852" max="14852" width="21.140625" style="30" customWidth="1"/>
    <col min="14853" max="14853" width="17.42578125" style="30" customWidth="1"/>
    <col min="14854" max="15104" width="9.140625" style="30"/>
    <col min="15105" max="15105" width="33.7109375" style="30" customWidth="1"/>
    <col min="15106" max="15106" width="31.140625" style="30" customWidth="1"/>
    <col min="15107" max="15107" width="19.5703125" style="30" customWidth="1"/>
    <col min="15108" max="15108" width="21.140625" style="30" customWidth="1"/>
    <col min="15109" max="15109" width="17.42578125" style="30" customWidth="1"/>
    <col min="15110" max="15360" width="9.140625" style="30"/>
    <col min="15361" max="15361" width="33.7109375" style="30" customWidth="1"/>
    <col min="15362" max="15362" width="31.140625" style="30" customWidth="1"/>
    <col min="15363" max="15363" width="19.5703125" style="30" customWidth="1"/>
    <col min="15364" max="15364" width="21.140625" style="30" customWidth="1"/>
    <col min="15365" max="15365" width="17.42578125" style="30" customWidth="1"/>
    <col min="15366" max="15616" width="9.140625" style="30"/>
    <col min="15617" max="15617" width="33.7109375" style="30" customWidth="1"/>
    <col min="15618" max="15618" width="31.140625" style="30" customWidth="1"/>
    <col min="15619" max="15619" width="19.5703125" style="30" customWidth="1"/>
    <col min="15620" max="15620" width="21.140625" style="30" customWidth="1"/>
    <col min="15621" max="15621" width="17.42578125" style="30" customWidth="1"/>
    <col min="15622" max="15872" width="9.140625" style="30"/>
    <col min="15873" max="15873" width="33.7109375" style="30" customWidth="1"/>
    <col min="15874" max="15874" width="31.140625" style="30" customWidth="1"/>
    <col min="15875" max="15875" width="19.5703125" style="30" customWidth="1"/>
    <col min="15876" max="15876" width="21.140625" style="30" customWidth="1"/>
    <col min="15877" max="15877" width="17.42578125" style="30" customWidth="1"/>
    <col min="15878" max="16128" width="9.140625" style="30"/>
    <col min="16129" max="16129" width="33.7109375" style="30" customWidth="1"/>
    <col min="16130" max="16130" width="31.140625" style="30" customWidth="1"/>
    <col min="16131" max="16131" width="19.5703125" style="30" customWidth="1"/>
    <col min="16132" max="16132" width="21.140625" style="30" customWidth="1"/>
    <col min="16133" max="16133" width="17.42578125" style="30" customWidth="1"/>
    <col min="16134" max="16384" width="9.140625" style="30"/>
  </cols>
  <sheetData>
    <row r="1" spans="1:5" x14ac:dyDescent="0.25">
      <c r="A1" s="29" t="s">
        <v>21</v>
      </c>
    </row>
    <row r="2" spans="1:5" x14ac:dyDescent="0.25">
      <c r="A2" s="32" t="s">
        <v>22</v>
      </c>
    </row>
    <row r="3" spans="1:5" x14ac:dyDescent="0.25">
      <c r="A3" s="33"/>
    </row>
    <row r="4" spans="1:5" ht="15" customHeight="1" x14ac:dyDescent="0.25">
      <c r="A4" s="78" t="s">
        <v>23</v>
      </c>
      <c r="B4" s="78"/>
      <c r="C4" s="78"/>
      <c r="D4" s="78"/>
      <c r="E4" s="78"/>
    </row>
    <row r="5" spans="1:5" x14ac:dyDescent="0.25">
      <c r="A5" s="79"/>
      <c r="B5" s="79"/>
      <c r="C5" s="79"/>
      <c r="D5" s="79"/>
      <c r="E5" s="79"/>
    </row>
    <row r="6" spans="1:5" ht="15" customHeight="1" x14ac:dyDescent="0.25">
      <c r="A6" s="78" t="s">
        <v>4</v>
      </c>
      <c r="B6" s="78"/>
      <c r="C6" s="78"/>
      <c r="D6" s="80" t="s">
        <v>190</v>
      </c>
      <c r="E6" s="80"/>
    </row>
    <row r="7" spans="1:5" x14ac:dyDescent="0.25">
      <c r="A7" s="79"/>
      <c r="B7" s="79"/>
      <c r="C7" s="79"/>
      <c r="D7" s="79"/>
      <c r="E7" s="79"/>
    </row>
    <row r="8" spans="1:5" x14ac:dyDescent="0.25">
      <c r="A8" s="81" t="s">
        <v>5</v>
      </c>
      <c r="B8" s="34" t="s">
        <v>24</v>
      </c>
      <c r="C8" s="34" t="s">
        <v>25</v>
      </c>
      <c r="D8" s="82" t="s">
        <v>26</v>
      </c>
      <c r="E8" s="84" t="s">
        <v>15</v>
      </c>
    </row>
    <row r="9" spans="1:5" x14ac:dyDescent="0.25">
      <c r="A9" s="81"/>
      <c r="B9" s="35" t="s">
        <v>27</v>
      </c>
      <c r="C9" s="35" t="s">
        <v>28</v>
      </c>
      <c r="D9" s="83"/>
      <c r="E9" s="85"/>
    </row>
    <row r="10" spans="1:5" x14ac:dyDescent="0.25">
      <c r="A10" s="38" t="s">
        <v>29</v>
      </c>
      <c r="B10" s="36"/>
      <c r="C10" s="36"/>
      <c r="D10" s="60"/>
      <c r="E10" s="36"/>
    </row>
    <row r="11" spans="1:5" x14ac:dyDescent="0.25">
      <c r="A11" s="38" t="s">
        <v>30</v>
      </c>
      <c r="B11" s="38"/>
      <c r="C11" s="36"/>
      <c r="D11" s="60">
        <f>SUM(D10)</f>
        <v>0</v>
      </c>
      <c r="E11" s="36"/>
    </row>
    <row r="12" spans="1:5" x14ac:dyDescent="0.25">
      <c r="A12" s="38" t="s">
        <v>31</v>
      </c>
      <c r="B12" s="62" t="s">
        <v>121</v>
      </c>
      <c r="C12" s="39"/>
      <c r="D12" s="60">
        <f>1+0+13+16</f>
        <v>30</v>
      </c>
      <c r="E12" s="36"/>
    </row>
    <row r="13" spans="1:5" x14ac:dyDescent="0.25">
      <c r="A13" s="38" t="s">
        <v>32</v>
      </c>
      <c r="B13" s="38"/>
      <c r="C13" s="36"/>
      <c r="D13" s="60">
        <f>SUM(D12)</f>
        <v>30</v>
      </c>
      <c r="E13" s="36"/>
    </row>
    <row r="14" spans="1:5" x14ac:dyDescent="0.25">
      <c r="A14" s="38" t="s">
        <v>33</v>
      </c>
      <c r="B14" s="38"/>
      <c r="C14" s="36"/>
      <c r="D14" s="60"/>
      <c r="E14" s="36"/>
    </row>
    <row r="15" spans="1:5" x14ac:dyDescent="0.25">
      <c r="A15" s="38" t="s">
        <v>34</v>
      </c>
      <c r="B15" s="38"/>
      <c r="C15" s="36"/>
      <c r="D15" s="60">
        <f>SUM(D14)</f>
        <v>0</v>
      </c>
      <c r="E15" s="36"/>
    </row>
    <row r="16" spans="1:5" ht="15.75" thickBot="1" x14ac:dyDescent="0.3">
      <c r="A16" s="77" t="s">
        <v>35</v>
      </c>
      <c r="B16" s="77"/>
      <c r="C16" s="37"/>
      <c r="D16" s="61">
        <f>SUM(D15,D13,D11)</f>
        <v>30</v>
      </c>
      <c r="E16" s="37"/>
    </row>
    <row r="18" spans="1:1" x14ac:dyDescent="0.25">
      <c r="A18" s="13" t="s">
        <v>122</v>
      </c>
    </row>
    <row r="31" spans="1:1" x14ac:dyDescent="0.25">
      <c r="A31" s="30" t="s">
        <v>36</v>
      </c>
    </row>
  </sheetData>
  <mergeCells count="9">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E6F4881431301648B3F51FC6C4D6D2BD" ma:contentTypeVersion="18" ma:contentTypeDescription="Създаване на нов документ" ma:contentTypeScope="" ma:versionID="b3785f427a0c15494f212260efec0476">
  <xsd:schema xmlns:xsd="http://www.w3.org/2001/XMLSchema" xmlns:xs="http://www.w3.org/2001/XMLSchema" xmlns:p="http://schemas.microsoft.com/office/2006/metadata/properties" xmlns:ns1="http://schemas.microsoft.com/sharepoint/v3" xmlns:ns2="d088b99d-43cd-4d60-b0a9-8326104c8511" xmlns:ns3="f38f5b12-b473-4caa-8f25-f6d0fa98e77f" targetNamespace="http://schemas.microsoft.com/office/2006/metadata/properties" ma:root="true" ma:fieldsID="84c0a2089abe9876a2ba2a82e0472335" ns1:_="" ns2:_="" ns3:_="">
    <xsd:import namespace="http://schemas.microsoft.com/sharepoint/v3"/>
    <xsd:import namespace="d088b99d-43cd-4d60-b0a9-8326104c8511"/>
    <xsd:import namespace="f38f5b12-b473-4caa-8f25-f6d0fa98e7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Свойства на единните правила за съвместимост" ma:hidden="true" ma:internalName="_ip_UnifiedCompliancePolicyProperties">
      <xsd:simpleType>
        <xsd:restriction base="dms:Note"/>
      </xsd:simpleType>
    </xsd:element>
    <xsd:element name="_ip_UnifiedCompliancePolicyUIAction" ma:index="19" nillable="true" ma:displayName="Действие в ПИ на единните правила за съвместимост"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8b99d-43cd-4d60-b0a9-8326104c8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Етикети за изображения" ma:readOnly="false" ma:fieldId="{5cf76f15-5ced-4ddc-b409-7134ff3c332f}" ma:taxonomyMulti="true" ma:sspId="d0c0a117-6ac0-4dba-a78e-ff4a958a2c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5b12-b473-4caa-8f25-f6d0fa98e77f" elementFormDefault="qualified">
    <xsd:import namespace="http://schemas.microsoft.com/office/2006/documentManagement/types"/>
    <xsd:import namespace="http://schemas.microsoft.com/office/infopath/2007/PartnerControls"/>
    <xsd:element name="SharedWithUsers" ma:index="10" nillable="true" ma:displayName="Споделено 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поделени с подробности" ma:internalName="SharedWithDetails" ma:readOnly="true">
      <xsd:simpleType>
        <xsd:restriction base="dms:Note">
          <xsd:maxLength value="255"/>
        </xsd:restriction>
      </xsd:simpleType>
    </xsd:element>
    <xsd:element name="TaxCatchAll" ma:index="22" nillable="true" ma:displayName="Taxonomy Catch All Column" ma:hidden="true" ma:list="{05b61b5b-5402-4e4a-892f-9e9a029fc356}" ma:internalName="TaxCatchAll" ma:showField="CatchAllData" ma:web="f38f5b12-b473-4caa-8f25-f6d0fa98e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88b99d-43cd-4d60-b0a9-8326104c8511">
      <Terms xmlns="http://schemas.microsoft.com/office/infopath/2007/PartnerControls"/>
    </lcf76f155ced4ddcb4097134ff3c332f>
    <TaxCatchAll xmlns="f38f5b12-b473-4caa-8f25-f6d0fa98e77f" xsi:nil="true"/>
  </documentManagement>
</p:properties>
</file>

<file path=customXml/itemProps1.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2.xml><?xml version="1.0" encoding="utf-8"?>
<ds:datastoreItem xmlns:ds="http://schemas.openxmlformats.org/officeDocument/2006/customXml" ds:itemID="{FCF6C8B2-58DD-4A48-B52B-C4CD1A4F4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8b99d-43cd-4d60-b0a9-8326104c8511"/>
    <ds:schemaRef ds:uri="f38f5b12-b473-4caa-8f25-f6d0fa98e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AAD5F8-2B68-4B00-AE3D-05EABDC22E0D}">
  <ds:schemaRefs>
    <ds:schemaRef ds:uri="http://purl.org/dc/dcmitype/"/>
    <ds:schemaRef ds:uri="http://purl.org/dc/terms/"/>
    <ds:schemaRef ds:uri="f38f5b12-b473-4caa-8f25-f6d0fa98e77f"/>
    <ds:schemaRef ds:uri="http://schemas.microsoft.com/office/2006/documentManagement/types"/>
    <ds:schemaRef ds:uri="http://schemas.microsoft.com/office/infopath/2007/PartnerControls"/>
    <ds:schemaRef ds:uri="d088b99d-43cd-4d60-b0a9-8326104c85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№2_Общо 2025</vt:lpstr>
      <vt:lpstr>Приложение №4_Общо 2025</vt:lpstr>
      <vt:lpstr>'Приложение №2_Общо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2026-03-02T07:14:03Z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0x010100E6F4881431301648B3F51FC6C4D6D2BD</vt:lpwstr>
  </property>
  <property fmtid="{D5CDD505-2E9C-101B-9397-08002B2CF9AE}" pid="3" name="Order">
    <vt:r8>1612600</vt:r8>
  </property>
  <property fmtid="{D5CDD505-2E9C-101B-9397-08002B2CF9AE}" pid="4" name="MediaServiceImageTags">
    <vt:lpwstr/>
  </property>
</Properties>
</file>